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120行財政対策室\01  財務企画\011_各種調査・報告\02　財政状況資料集（財政分析）\R06照会\05_回答（2回目）\報告用（1回目2回目合体）\"/>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BE36" i="10"/>
  <c r="AM36" i="10"/>
  <c r="U36" i="10"/>
  <c r="C36" i="10"/>
  <c r="CO35"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<sst xmlns="http://schemas.openxmlformats.org/spreadsheetml/2006/main" count="1085" uniqueCount="572">
  <si>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</si>
  <si>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</si>
  <si>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</si>
  <si>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</si>
  <si>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</si>
  <si>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</si>
  <si>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</si>
  <si>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</si>
  <si>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</si>
  <si>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</si>
  <si>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</si>
  <si>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</si>
  <si>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</si>
  <si>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</si>
  <si>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</si>
  <si>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</si>
  <si>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</si>
  <si>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</si>
  <si>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</si>
  <si>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</si>
  <si>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</si>
  <si>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</si>
  <si>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</si>
  <si>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</si>
  <si>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</si>
  <si>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</si>
  <si>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</si>
  <si>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</si>
  <si>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</si>
  <si>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</si>
  <si>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</si>
  <si>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</si>
  <si>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</si>
  <si>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</si>
  <si>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</si>
  <si>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</si>
  <si>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</si>
  <si>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</si>
  <si>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</si>
  <si>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</si>
  <si>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</si>
  <si>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</si>
  <si>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</si>
  <si>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</si>
  <si>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</si>
  <si>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</si>
  <si>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</si>
  <si>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</si>
  <si>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</si>
  <si>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</si>
  <si>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</si>
  <si>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</si>
  <si>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</si>
  <si>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</si>
  <si>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</si>
  <si>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</si>
  <si>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</si>
  <si>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</si>
  <si>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</si>
  <si>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</si>
  <si>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</si>
  <si>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</si>
  <si>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</si>
  <si>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</si>
  <si>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</si>
  <si>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</si>
  <si>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</si>
  <si>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</si>
  <si>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</si>
  <si>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</si>
  <si>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</si>
  <si>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</si>
  <si>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</si>
  <si>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</si>
  <si>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</si>
  <si>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</si>
  <si>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</si>
  <si>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</si>
  <si>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</si>
  <si>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</si>
  <si>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</si>
  <si>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</si>
  <si>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</si>
  <si>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</si>
  <si>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</si>
  <si>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</si>
  <si>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</si>
  <si>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</si>
  <si>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</si>
  <si>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</si>
  <si>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</si>
  <si>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</si>
  <si>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</si>
  <si>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</si>
  <si>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むかわ町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</si>
  <si>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</si>
  <si>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</si>
  <si>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</si>
  <si>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</si>
  <si>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</si>
  <si>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</si>
  <si>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</si>
  <si>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</si>
  <si>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</si>
  <si>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</si>
  <si>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</si>
  <si>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</si>
  <si>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</si>
  <si>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</si>
  <si>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</si>
  <si>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</si>
  <si>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</si>
  <si>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</si>
  <si>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</si>
  <si>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</si>
  <si>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</si>
  <si>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</si>
  <si>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</si>
  <si>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</si>
  <si>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</si>
  <si>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</si>
  <si>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</si>
  <si>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</si>
  <si>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</si>
  <si>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</si>
  <si>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</si>
  <si>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</si>
  <si>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</si>
  <si>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</si>
  <si>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</si>
  <si>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</si>
  <si>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</si>
  <si>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</si>
  <si>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</si>
  <si>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</si>
  <si>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</si>
  <si>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</si>
  <si>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</si>
  <si>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</si>
  <si>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</si>
  <si>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</si>
  <si>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</si>
  <si>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</si>
  <si>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</si>
  <si>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</si>
  <si>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</si>
  <si>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</si>
  <si>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</si>
  <si>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</si>
  <si>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</si>
  <si>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</si>
  <si>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</si>
  <si>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</si>
  <si>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</si>
  <si>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</si>
  <si>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</si>
  <si>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</si>
  <si>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</si>
  <si>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</si>
  <si>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</si>
  <si>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</si>
  <si>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</si>
  <si>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</si>
  <si>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</si>
  <si>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</si>
  <si>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</si>
  <si>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</si>
  <si>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</si>
  <si>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</si>
  <si>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</si>
  <si>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</si>
  <si>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</si>
  <si>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</si>
  <si>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</si>
  <si>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</si>
  <si>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</si>
  <si>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</si>
  <si>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</si>
  <si>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</si>
  <si>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</si>
  <si>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</si>
  <si>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</si>
  <si>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</si>
  <si>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</si>
  <si>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</si>
  <si>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</si>
  <si>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</si>
  <si>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</si>
  <si>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</si>
  <si>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</si>
  <si>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</si>
  <si>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</si>
  <si>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</si>
  <si>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</si>
  <si>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</si>
  <si>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</si>
  <si>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</si>
  <si>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</si>
  <si>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</si>
  <si>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</si>
  <si>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</si>
  <si>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</si>
  <si>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</si>
  <si>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</si>
  <si>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北海道むかわ町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</si>
  <si>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</si>
  <si>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</si>
  <si>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</si>
  <si>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</si>
  <si>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</si>
  <si>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</si>
  <si>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</si>
  <si>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</si>
  <si>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</si>
  <si>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</si>
  <si>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</si>
  <si>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</si>
  <si>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</si>
  <si>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</si>
  <si>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</si>
  <si>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</si>
  <si>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</si>
  <si>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</si>
  <si>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</si>
  <si>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</si>
  <si>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</si>
  <si>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</si>
  <si>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</si>
  <si>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</si>
  <si>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</si>
  <si>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</si>
  <si>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</si>
  <si>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</si>
  <si>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</si>
  <si>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</si>
  <si>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</si>
  <si>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</si>
  <si>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</si>
  <si>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</si>
  <si>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</si>
  <si>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</si>
  <si>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</si>
  <si>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</si>
  <si>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</si>
  <si>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</si>
  <si>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</si>
  <si>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</si>
  <si>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</si>
  <si>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</si>
  <si>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</si>
  <si>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</si>
  <si>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</si>
  <si>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</si>
  <si>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</si>
  <si>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</si>
  <si>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</si>
  <si>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</si>
  <si>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</si>
  <si>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</si>
  <si>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</si>
  <si>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</si>
  <si>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</si>
  <si>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</si>
  <si>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</si>
  <si>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</si>
  <si>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</si>
  <si>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</si>
  <si>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</si>
  <si>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</si>
  <si>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</si>
  <si>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</si>
  <si>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</si>
  <si>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</si>
  <si>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</si>
  <si>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</si>
  <si>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</si>
  <si>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</si>
  <si>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</si>
  <si>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</si>
  <si>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</si>
  <si>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</si>
  <si>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</si>
  <si>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</si>
  <si>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</si>
  <si>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</si>
  <si>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</si>
  <si>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</si>
  <si>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</si>
  <si>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</si>
  <si>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</si>
  <si>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</si>
  <si>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</si>
  <si>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</si>
  <si>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</si>
  <si>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</si>
  <si>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</si>
  <si>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</si>
  <si>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</si>
  <si>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</si>
  <si>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</si>
  <si>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</si>
  <si>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</si>
  <si>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</si>
  <si>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</si>
  <si>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</si>
  <si>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</si>
  <si>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</si>
  <si>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</si>
  <si>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</si>
  <si>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</si>
  <si>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</si>
  <si>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</si>
  <si>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</si>
  <si>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</si>
  <si>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</si>
  <si>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</si>
  <si>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</si>
  <si>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</si>
  <si>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</si>
  <si>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</si>
  <si>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</si>
  <si>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</si>
  <si>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</si>
  <si>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</si>
  <si>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</si>
  <si>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</si>
  <si>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</si>
  <si>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</si>
  <si>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</si>
  <si>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</si>
  <si>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</si>
  <si>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</si>
  <si>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</si>
  <si>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</si>
  <si>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</si>
  <si>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</si>
  <si>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</si>
  <si>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</si>
  <si>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</si>
  <si>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</si>
  <si>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</si>
  <si>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</si>
  <si>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</si>
  <si>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</si>
  <si>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</si>
  <si>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</si>
  <si>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</si>
  <si>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</si>
  <si>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</si>
  <si>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</si>
  <si>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</si>
  <si>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</si>
  <si>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</si>
  <si>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</si>
  <si>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</si>
  <si>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北海道むかわ町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</si>
  <si>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</si>
  <si>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</si>
  <si>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</si>
  <si>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</si>
  <si>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</si>
  <si>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</si>
  <si>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</si>
  <si>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</si>
  <si>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</si>
  <si>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</si>
  <si>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</si>
  <si>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</si>
  <si>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</si>
  <si>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</si>
  <si>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</si>
  <si>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</si>
  <si>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</si>
  <si>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</si>
  <si>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</si>
  <si>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</si>
  <si>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</si>
  <si>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</si>
  <si>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</si>
  <si>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</si>
  <si>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</si>
  <si>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</si>
  <si>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</si>
  <si>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</si>
  <si>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</si>
  <si>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</si>
  <si>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</si>
  <si>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</si>
  <si>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</si>
  <si>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国民健康保険特別会計（保険事業勘定）</t>
    <phoneticPr fontId="5"/>
  </si>
  <si>
    <t>国民健康保険特別会計（直診勘定）</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</si>
  <si>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</si>
  <si>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</si>
  <si>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</si>
  <si>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</si>
  <si>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</si>
  <si>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</si>
  <si>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</si>
  <si>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</si>
  <si>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</si>
  <si>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</si>
  <si>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</si>
  <si>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</si>
  <si>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</si>
  <si>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</si>
  <si>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</si>
  <si>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</si>
  <si>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</si>
  <si>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</si>
  <si>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</si>
  <si>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</si>
  <si>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</si>
  <si>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</si>
  <si>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</si>
  <si>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</si>
  <si>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</si>
  <si>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</si>
  <si>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</si>
  <si>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</si>
  <si>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</si>
  <si>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</si>
  <si>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</si>
  <si>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</si>
  <si>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</si>
  <si>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</si>
  <si>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</si>
  <si>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</si>
  <si>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</si>
  <si>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</si>
  <si>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</si>
  <si>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</si>
  <si>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</si>
  <si>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</si>
  <si>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</si>
  <si>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</si>
  <si>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</si>
  <si>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</si>
  <si>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</si>
  <si>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</si>
  <si>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</si>
  <si>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</si>
  <si>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</si>
  <si>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</si>
  <si>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</si>
  <si>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</si>
  <si>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</si>
  <si>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</si>
  <si>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</si>
  <si>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</si>
  <si>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</si>
  <si>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</si>
  <si>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</si>
  <si>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</si>
  <si>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</si>
  <si>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</si>
  <si>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</si>
  <si>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</si>
  <si>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</si>
  <si>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</si>
  <si>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</si>
  <si>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</si>
  <si>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</si>
  <si>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</si>
  <si>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</si>
  <si>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</si>
  <si>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</si>
  <si>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</si>
  <si>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</si>
  <si>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</si>
  <si>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</si>
  <si>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</si>
  <si>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</si>
  <si>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</si>
  <si>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</si>
  <si>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</si>
  <si>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</si>
  <si>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</si>
  <si>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</si>
  <si>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</si>
  <si>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</si>
  <si>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</si>
  <si>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</si>
  <si>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</si>
  <si>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</si>
  <si>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</si>
  <si>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</si>
  <si>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</si>
  <si>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</si>
  <si>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</si>
  <si>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</si>
  <si>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</si>
  <si>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</si>
  <si>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</si>
  <si>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</si>
  <si>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</si>
  <si>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</si>
  <si>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</si>
  <si>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</si>
  <si>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</si>
  <si>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</si>
  <si>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</si>
  <si>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</si>
  <si>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</si>
  <si>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</si>
  <si>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</si>
  <si>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</si>
  <si>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</si>
  <si>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</si>
  <si>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</si>
  <si>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</si>
  <si>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</si>
  <si>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</si>
  <si>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</si>
  <si>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</si>
  <si>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</si>
  <si>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</si>
  <si>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</si>
  <si>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</si>
  <si>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</si>
  <si>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</si>
  <si>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</si>
  <si>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</si>
  <si>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</si>
  <si>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</si>
  <si>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</si>
  <si>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</si>
  <si>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</si>
  <si>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</si>
  <si>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</si>
  <si>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</si>
  <si>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</si>
  <si>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</si>
  <si>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8.32</t>
  </si>
  <si>
    <t>▲ 4.17</t>
  </si>
  <si>
    <t>▲ 2.43</t>
  </si>
  <si>
    <t>一般会計</t>
  </si>
  <si>
    <t>上水道事業会計</t>
  </si>
  <si>
    <t>病院事業会計</t>
  </si>
  <si>
    <t>国民健康保険特別会計（保険事業勘定）</t>
  </si>
  <si>
    <t>後期高齢者医療特別会計</t>
  </si>
  <si>
    <t>国民健康保険特別会計（直診勘定）</t>
  </si>
  <si>
    <t>介護保険特別会計</t>
  </si>
  <si>
    <t>下水道事業会計</t>
  </si>
  <si>
    <t>その他会計（赤字）</t>
  </si>
  <si>
    <t>その他会計（黒字）</t>
  </si>
  <si>
    <t>R01</t>
    <phoneticPr fontId="5"/>
  </si>
  <si>
    <t>R02</t>
    <phoneticPr fontId="5"/>
  </si>
  <si>
    <t>R03</t>
    <phoneticPr fontId="5"/>
  </si>
  <si>
    <t>R04</t>
    <phoneticPr fontId="5"/>
  </si>
  <si>
    <t>R05</t>
    <phoneticPr fontId="5"/>
  </si>
  <si>
    <t>-</t>
    <phoneticPr fontId="2"/>
  </si>
  <si>
    <t>平取町外2町衛生施設組合</t>
    <rPh sb="0" eb="2">
      <t>ビラトリ</t>
    </rPh>
    <rPh sb="2" eb="3">
      <t>マチ</t>
    </rPh>
    <rPh sb="3" eb="4">
      <t>ホカ</t>
    </rPh>
    <rPh sb="5" eb="6">
      <t>チョウ</t>
    </rPh>
    <rPh sb="6" eb="8">
      <t>エイセイ</t>
    </rPh>
    <rPh sb="8" eb="10">
      <t>シセツ</t>
    </rPh>
    <rPh sb="10" eb="12">
      <t>クミアイ</t>
    </rPh>
    <phoneticPr fontId="2"/>
  </si>
  <si>
    <t>胆振東部消防組合</t>
    <rPh sb="0" eb="2">
      <t>イブリ</t>
    </rPh>
    <rPh sb="2" eb="4">
      <t>トウブ</t>
    </rPh>
    <rPh sb="4" eb="6">
      <t>ショウボウ</t>
    </rPh>
    <rPh sb="6" eb="8">
      <t>クミアイ</t>
    </rPh>
    <phoneticPr fontId="2"/>
  </si>
  <si>
    <t>果夢工房</t>
    <rPh sb="0" eb="1">
      <t>ハテ</t>
    </rPh>
    <rPh sb="1" eb="2">
      <t>ユメ</t>
    </rPh>
    <rPh sb="2" eb="4">
      <t>コウボウ</t>
    </rPh>
    <phoneticPr fontId="2"/>
  </si>
  <si>
    <t>胆振東部日高西部衛生組合</t>
    <rPh sb="0" eb="2">
      <t>イブリ</t>
    </rPh>
    <rPh sb="2" eb="4">
      <t>トウブ</t>
    </rPh>
    <rPh sb="4" eb="6">
      <t>ヒダカ</t>
    </rPh>
    <rPh sb="6" eb="8">
      <t>セイブ</t>
    </rPh>
    <rPh sb="8" eb="10">
      <t>エイセイ</t>
    </rPh>
    <rPh sb="10" eb="12">
      <t>クミアイ</t>
    </rPh>
    <phoneticPr fontId="2"/>
  </si>
  <si>
    <t>(公共施設長寿命化推進基金(R05年度末現在))</t>
    <rPh sb="1" eb="3">
      <t>コウキョウ</t>
    </rPh>
    <rPh sb="3" eb="5">
      <t>シセツ</t>
    </rPh>
    <rPh sb="5" eb="9">
      <t>チョウジュミョウカ</t>
    </rPh>
    <rPh sb="9" eb="11">
      <t>スイシン</t>
    </rPh>
    <rPh sb="11" eb="13">
      <t>キキン</t>
    </rPh>
    <phoneticPr fontId="5"/>
  </si>
  <si>
    <t>(地域振興基金(R05年度末現在))</t>
    <rPh sb="1" eb="3">
      <t>チイキ</t>
    </rPh>
    <rPh sb="3" eb="5">
      <t>シンコウ</t>
    </rPh>
    <rPh sb="5" eb="7">
      <t>キキン</t>
    </rPh>
    <phoneticPr fontId="2"/>
  </si>
  <si>
    <t>(農業基盤整備事業基金(R05年度末現在))</t>
    <rPh sb="1" eb="3">
      <t>ノウギョウ</t>
    </rPh>
    <rPh sb="3" eb="5">
      <t>キバン</t>
    </rPh>
    <rPh sb="5" eb="7">
      <t>セイビ</t>
    </rPh>
    <rPh sb="7" eb="9">
      <t>ジギョウ</t>
    </rPh>
    <rPh sb="9" eb="11">
      <t>キキン</t>
    </rPh>
    <phoneticPr fontId="2"/>
  </si>
  <si>
    <t>(胆振東部地震対策基金(R05年度末現在))</t>
    <rPh sb="1" eb="3">
      <t>イブリ</t>
    </rPh>
    <rPh sb="3" eb="5">
      <t>トウブ</t>
    </rPh>
    <rPh sb="5" eb="7">
      <t>ジシン</t>
    </rPh>
    <rPh sb="7" eb="9">
      <t>タイサク</t>
    </rPh>
    <rPh sb="9" eb="11">
      <t>キキン</t>
    </rPh>
    <phoneticPr fontId="2"/>
  </si>
  <si>
    <t>(基本基金(R05年度末現在))</t>
    <rPh sb="1" eb="3">
      <t>キホン</t>
    </rPh>
    <rPh sb="3" eb="5">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</si>
  <si>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</si>
  <si>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</si>
  <si>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</si>
  <si>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有形固定資産減価償却率は類似団体平均値より高く推移しているため、公共施設等総合管理計画に基づきながら対応を図る必要がある。
また、将来負担比率は減少傾向にあるものの、今後の大型事業により上昇に転ずることが想定され、今後とも将来を見据えながらの財政運営に努めていく。</t>
    <rPh sb="0" eb="11">
      <t>ユウケイコテイシサンゲンカショウキャクリツ</t>
    </rPh>
    <rPh sb="12" eb="14">
      <t>ルイジ</t>
    </rPh>
    <rPh sb="14" eb="16">
      <t>ダンタイ</t>
    </rPh>
    <rPh sb="16" eb="19">
      <t>ヘイキンチ</t>
    </rPh>
    <rPh sb="21" eb="22">
      <t>タカ</t>
    </rPh>
    <rPh sb="23" eb="25">
      <t>スイイ</t>
    </rPh>
    <rPh sb="32" eb="34">
      <t>コウキョウ</t>
    </rPh>
    <rPh sb="34" eb="36">
      <t>シセツ</t>
    </rPh>
    <rPh sb="36" eb="37">
      <t>トウ</t>
    </rPh>
    <rPh sb="37" eb="39">
      <t>ソウゴウ</t>
    </rPh>
    <rPh sb="39" eb="41">
      <t>カンリ</t>
    </rPh>
    <rPh sb="41" eb="43">
      <t>ケイカク</t>
    </rPh>
    <rPh sb="44" eb="45">
      <t>モト</t>
    </rPh>
    <rPh sb="50" eb="52">
      <t>タイオウ</t>
    </rPh>
    <rPh sb="53" eb="54">
      <t>ハカ</t>
    </rPh>
    <rPh sb="55" eb="57">
      <t>ヒツヨウ</t>
    </rPh>
    <rPh sb="65" eb="67">
      <t>ショウライ</t>
    </rPh>
    <rPh sb="67" eb="69">
      <t>フタン</t>
    </rPh>
    <rPh sb="69" eb="71">
      <t>ヒリツ</t>
    </rPh>
    <rPh sb="72" eb="74">
      <t>ゲンショウ</t>
    </rPh>
    <rPh sb="74" eb="76">
      <t>ケイコウ</t>
    </rPh>
    <rPh sb="83" eb="85">
      <t>コンゴ</t>
    </rPh>
    <rPh sb="86" eb="88">
      <t>オオガタ</t>
    </rPh>
    <rPh sb="88" eb="90">
      <t>ジギョウ</t>
    </rPh>
    <rPh sb="93" eb="95">
      <t>ジョウショウ</t>
    </rPh>
    <rPh sb="96" eb="97">
      <t>テン</t>
    </rPh>
    <rPh sb="102" eb="104">
      <t>ソウテイ</t>
    </rPh>
    <rPh sb="107" eb="109">
      <t>コンゴ</t>
    </rPh>
    <rPh sb="111" eb="113">
      <t>ショウライ</t>
    </rPh>
    <rPh sb="114" eb="116">
      <t>ミス</t>
    </rPh>
    <rPh sb="121" eb="123">
      <t>ザイセイ</t>
    </rPh>
    <rPh sb="123" eb="125">
      <t>ウンエイ</t>
    </rPh>
    <rPh sb="126" eb="12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</si>
  <si>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</si>
  <si>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</si>
  <si>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</si>
  <si>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</si>
  <si>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</si>
  <si>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</si>
  <si>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将来負担比率及び実質公債費比率いずれも減少傾向となっているが、今後控える事業により、いずれも上昇に転ずることが想定されるため、これまで以上に公債費の適正化に努める必要がある。</t>
    <rPh sb="0" eb="2">
      <t>ショウライ</t>
    </rPh>
    <rPh sb="2" eb="4">
      <t>フタン</t>
    </rPh>
    <rPh sb="4" eb="6">
      <t>ヒリツ</t>
    </rPh>
    <rPh sb="6" eb="7">
      <t>オヨ</t>
    </rPh>
    <rPh sb="8" eb="10">
      <t>ジッシツ</t>
    </rPh>
    <rPh sb="10" eb="13">
      <t>コウサイヒ</t>
    </rPh>
    <rPh sb="13" eb="15">
      <t>ヒリツ</t>
    </rPh>
    <rPh sb="19" eb="21">
      <t>ゲンショウ</t>
    </rPh>
    <rPh sb="21" eb="23">
      <t>ケイコウ</t>
    </rPh>
    <rPh sb="31" eb="33">
      <t>コンゴ</t>
    </rPh>
    <rPh sb="33" eb="34">
      <t>ヒカ</t>
    </rPh>
    <rPh sb="36" eb="38">
      <t>ジギョウ</t>
    </rPh>
    <rPh sb="46" eb="48">
      <t>ジョウショウ</t>
    </rPh>
    <rPh sb="49" eb="50">
      <t>テン</t>
    </rPh>
    <rPh sb="55" eb="57">
      <t>ソウテイ</t>
    </rPh>
    <rPh sb="67" eb="69">
      <t>イジョウ</t>
    </rPh>
    <rPh sb="70" eb="73">
      <t>コウサイヒ</t>
    </rPh>
    <rPh sb="74" eb="77">
      <t>テキセイカ</t>
    </rPh>
    <rPh sb="78" eb="79">
      <t>ツト</t>
    </rPh>
    <rPh sb="81" eb="8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</si>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</sst>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2775-41A2-B1E6-B0D5B68B4C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336443</c:v>
                </c:pt>
                <c:pt idx="1">
                  <c:v>302933</c:v>
                </c:pt>
                <c:pt idx="2">
                  <c:v>256420</c:v>
                </c:pt>
                <c:pt idx="3">
                  <c:v>201484</c:v>
                </c:pt>
                <c:pt idx="4">
                  <c:v>155893</c:v>
                </c:pt>
              </c:numCache>
            </c:numRef>
          </c:val>
          <c:smooth val="0"/>
          <c:extLst>
            <c:ext xmlns:c16="http://schemas.microsoft.com/office/drawing/2014/chart" uri="{C3380CC4-5D6E-409C-BE32-E72D297353CC}">
              <c16:uniqueId val="{00000001-2775-41A2-B1E6-B0D5B68B4C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7.66</c:v>
                </c:pt>
                <c:pt idx="1">
                  <c:v>3.67</c:v>
                </c:pt>
                <c:pt idx="2">
                  <c:v>4.54</c:v>
                </c:pt>
                <c:pt idx="3">
                  <c:v>4.5599999999999996</c:v>
                </c:pt>
                <c:pt idx="4">
                  <c:v>5.0199999999999996</c:v>
                </c:pt>
              </c:numCache>
            </c:numRef>
          </c:val>
          <c:extLst>
            <c:ext xmlns:c16="http://schemas.microsoft.com/office/drawing/2014/chart" uri="{C3380CC4-5D6E-409C-BE32-E72D297353CC}">
              <c16:uniqueId val="{00000000-14D2-4713-9256-57107EF02E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16.75</c:v>
                </c:pt>
                <c:pt idx="1">
                  <c:v>15.59</c:v>
                </c:pt>
                <c:pt idx="2">
                  <c:v>23</c:v>
                </c:pt>
                <c:pt idx="3">
                  <c:v>21.82</c:v>
                </c:pt>
                <c:pt idx="4">
                  <c:v>21.52</c:v>
                </c:pt>
              </c:numCache>
            </c:numRef>
          </c:val>
          <c:extLst>
            <c:ext xmlns:c16="http://schemas.microsoft.com/office/drawing/2014/chart" uri="{C3380CC4-5D6E-409C-BE32-E72D297353CC}">
              <c16:uniqueId val="{00000001-14D2-4713-9256-57107EF02E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7.13</c:v>
                </c:pt>
                <c:pt idx="1">
                  <c:v>-8.32</c:v>
                </c:pt>
                <c:pt idx="2">
                  <c:v>6.78</c:v>
                </c:pt>
                <c:pt idx="3">
                  <c:v>-4.17</c:v>
                </c:pt>
                <c:pt idx="4">
                  <c:v>-2.4300000000000002</c:v>
                </c:pt>
              </c:numCache>
            </c:numRef>
          </c:val>
          <c:smooth val="0"/>
          <c:extLst>
            <c:ext xmlns:c16="http://schemas.microsoft.com/office/drawing/2014/chart" uri="{C3380CC4-5D6E-409C-BE32-E72D297353CC}">
              <c16:uniqueId val="{00000002-14D2-4713-9256-57107EF02E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8B-411C-B3DE-9EDD7FE3C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8B-411C-B3DE-9EDD7FE3C3C2}"/>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c:v>
                </c:pt>
                <c:pt idx="4">
                  <c:v>#N/A</c:v>
                </c:pt>
                <c:pt idx="5">
                  <c:v>0.79</c:v>
                </c:pt>
                <c:pt idx="6">
                  <c:v>#N/A</c:v>
                </c:pt>
                <c:pt idx="7">
                  <c:v>0</c:v>
                </c:pt>
                <c:pt idx="8">
                  <c:v>#N/A</c:v>
                </c:pt>
                <c:pt idx="9">
                  <c:v>0</c:v>
                </c:pt>
              </c:numCache>
            </c:numRef>
          </c:val>
          <c:extLst>
            <c:ext xmlns:c16="http://schemas.microsoft.com/office/drawing/2014/chart" uri="{C3380CC4-5D6E-409C-BE32-E72D297353CC}">
              <c16:uniqueId val="{00000002-A28B-411C-B3DE-9EDD7FE3C3C2}"/>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0.63</c:v>
                </c:pt>
                <c:pt idx="2">
                  <c:v>#N/A</c:v>
                </c:pt>
                <c:pt idx="3">
                  <c:v>0.56999999999999995</c:v>
                </c:pt>
                <c:pt idx="4">
                  <c:v>#N/A</c:v>
                </c:pt>
                <c:pt idx="5">
                  <c:v>0.63</c:v>
                </c:pt>
                <c:pt idx="6">
                  <c:v>#N/A</c:v>
                </c:pt>
                <c:pt idx="7">
                  <c:v>0.28000000000000003</c:v>
                </c:pt>
                <c:pt idx="8">
                  <c:v>#N/A</c:v>
                </c:pt>
                <c:pt idx="9">
                  <c:v>0.01</c:v>
                </c:pt>
              </c:numCache>
            </c:numRef>
          </c:val>
          <c:extLst>
            <c:ext xmlns:c16="http://schemas.microsoft.com/office/drawing/2014/chart" uri="{C3380CC4-5D6E-409C-BE32-E72D297353CC}">
              <c16:uniqueId val="{00000003-A28B-411C-B3DE-9EDD7FE3C3C2}"/>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0.02</c:v>
                </c:pt>
                <c:pt idx="6">
                  <c:v>#N/A</c:v>
                </c:pt>
                <c:pt idx="7">
                  <c:v>0.04</c:v>
                </c:pt>
                <c:pt idx="8">
                  <c:v>#N/A</c:v>
                </c:pt>
                <c:pt idx="9">
                  <c:v>0.04</c:v>
                </c:pt>
              </c:numCache>
            </c:numRef>
          </c:val>
          <c:extLst>
            <c:ext xmlns:c16="http://schemas.microsoft.com/office/drawing/2014/chart" uri="{C3380CC4-5D6E-409C-BE32-E72D297353CC}">
              <c16:uniqueId val="{00000004-A28B-411C-B3DE-9EDD7FE3C3C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0.11</c:v>
                </c:pt>
              </c:numCache>
            </c:numRef>
          </c:val>
          <c:extLst>
            <c:ext xmlns:c16="http://schemas.microsoft.com/office/drawing/2014/chart" uri="{C3380CC4-5D6E-409C-BE32-E72D297353CC}">
              <c16:uniqueId val="{00000005-A28B-411C-B3DE-9EDD7FE3C3C2}"/>
            </c:ext>
          </c:extLst>
        </c:ser>
        <c:ser>
          <c:idx val="6"/>
          <c:order val="6"/>
          <c:tx>
            <c:strRef>
              <c:f>データシート!$A$33</c:f>
              <c:strCache>
                <c:ptCount val="1"/>
                <c:pt idx="0">
                  <c:v>国民健康保険特別会計（保険事業勘定）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0.06</c:v>
                </c:pt>
                <c:pt idx="4">
                  <c:v>#N/A</c:v>
                </c:pt>
                <c:pt idx="5">
                  <c:v>0.09</c:v>
                </c:pt>
                <c:pt idx="6">
                  <c:v>#N/A</c:v>
                </c:pt>
                <c:pt idx="7">
                  <c:v>0.13</c:v>
                </c:pt>
                <c:pt idx="8">
                  <c:v>#N/A</c:v>
                </c:pt>
                <c:pt idx="9">
                  <c:v>0.25</c:v>
                </c:pt>
              </c:numCache>
            </c:numRef>
          </c:val>
          <c:extLst>
            <c:ext xmlns:c16="http://schemas.microsoft.com/office/drawing/2014/chart" uri="{C3380CC4-5D6E-409C-BE32-E72D297353CC}">
              <c16:uniqueId val="{00000006-A28B-411C-B3DE-9EDD7FE3C3C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1.38</c:v>
                </c:pt>
                <c:pt idx="2">
                  <c:v>#N/A</c:v>
                </c:pt>
                <c:pt idx="3">
                  <c:v>1.1399999999999999</c:v>
                </c:pt>
                <c:pt idx="4">
                  <c:v>#N/A</c:v>
                </c:pt>
                <c:pt idx="5">
                  <c:v>0.99</c:v>
                </c:pt>
                <c:pt idx="6">
                  <c:v>#N/A</c:v>
                </c:pt>
                <c:pt idx="7">
                  <c:v>1.08</c:v>
                </c:pt>
                <c:pt idx="8">
                  <c:v>#N/A</c:v>
                </c:pt>
                <c:pt idx="9">
                  <c:v>0.84</c:v>
                </c:pt>
              </c:numCache>
            </c:numRef>
          </c:val>
          <c:extLst>
            <c:ext xmlns:c16="http://schemas.microsoft.com/office/drawing/2014/chart" uri="{C3380CC4-5D6E-409C-BE32-E72D297353CC}">
              <c16:uniqueId val="{00000007-A28B-411C-B3DE-9EDD7FE3C3C2}"/>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4.75</c:v>
                </c:pt>
                <c:pt idx="2">
                  <c:v>#N/A</c:v>
                </c:pt>
                <c:pt idx="3">
                  <c:v>4.7</c:v>
                </c:pt>
                <c:pt idx="4">
                  <c:v>#N/A</c:v>
                </c:pt>
                <c:pt idx="5">
                  <c:v>4.29</c:v>
                </c:pt>
                <c:pt idx="6">
                  <c:v>#N/A</c:v>
                </c:pt>
                <c:pt idx="7">
                  <c:v>4.4000000000000004</c:v>
                </c:pt>
                <c:pt idx="8">
                  <c:v>#N/A</c:v>
                </c:pt>
                <c:pt idx="9">
                  <c:v>4.66</c:v>
                </c:pt>
              </c:numCache>
            </c:numRef>
          </c:val>
          <c:extLst>
            <c:ext xmlns:c16="http://schemas.microsoft.com/office/drawing/2014/chart" uri="{C3380CC4-5D6E-409C-BE32-E72D297353CC}">
              <c16:uniqueId val="{00000008-A28B-411C-B3DE-9EDD7FE3C3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7.65</c:v>
                </c:pt>
                <c:pt idx="2">
                  <c:v>#N/A</c:v>
                </c:pt>
                <c:pt idx="3">
                  <c:v>3.66</c:v>
                </c:pt>
                <c:pt idx="4">
                  <c:v>#N/A</c:v>
                </c:pt>
                <c:pt idx="5">
                  <c:v>4.54</c:v>
                </c:pt>
                <c:pt idx="6">
                  <c:v>#N/A</c:v>
                </c:pt>
                <c:pt idx="7">
                  <c:v>4.55</c:v>
                </c:pt>
                <c:pt idx="8">
                  <c:v>#N/A</c:v>
                </c:pt>
                <c:pt idx="9">
                  <c:v>5.0199999999999996</c:v>
                </c:pt>
              </c:numCache>
            </c:numRef>
          </c:val>
          <c:extLst>
            <c:ext xmlns:c16="http://schemas.microsoft.com/office/drawing/2014/chart" uri="{C3380CC4-5D6E-409C-BE32-E72D297353CC}">
              <c16:uniqueId val="{00000009-A28B-411C-B3DE-9EDD7FE3C3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1071</c:v>
                </c:pt>
                <c:pt idx="5">
                  <c:v>1056</c:v>
                </c:pt>
                <c:pt idx="8">
                  <c:v>985</c:v>
                </c:pt>
                <c:pt idx="11">
                  <c:v>947</c:v>
                </c:pt>
                <c:pt idx="14">
                  <c:v>849</c:v>
                </c:pt>
              </c:numCache>
            </c:numRef>
          </c:val>
          <c:extLst>
            <c:ext xmlns:c16="http://schemas.microsoft.com/office/drawing/2014/chart" uri="{C3380CC4-5D6E-409C-BE32-E72D297353CC}">
              <c16:uniqueId val="{00000000-DF22-4D79-B62B-DD2952CDC3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F22-4D79-B62B-DD2952CDC3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17</c:v>
                </c:pt>
                <c:pt idx="6">
                  <c:v>19</c:v>
                </c:pt>
                <c:pt idx="9">
                  <c:v>20</c:v>
                </c:pt>
                <c:pt idx="12">
                  <c:v>14</c:v>
                </c:pt>
              </c:numCache>
            </c:numRef>
          </c:val>
          <c:extLst>
            <c:ext xmlns:c16="http://schemas.microsoft.com/office/drawing/2014/chart" uri="{C3380CC4-5D6E-409C-BE32-E72D297353CC}">
              <c16:uniqueId val="{00000002-DF22-4D79-B62B-DD2952CDC3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48</c:v>
                </c:pt>
                <c:pt idx="6">
                  <c:v>53</c:v>
                </c:pt>
                <c:pt idx="9">
                  <c:v>44</c:v>
                </c:pt>
                <c:pt idx="12">
                  <c:v>34</c:v>
                </c:pt>
              </c:numCache>
            </c:numRef>
          </c:val>
          <c:extLst>
            <c:ext xmlns:c16="http://schemas.microsoft.com/office/drawing/2014/chart" uri="{C3380CC4-5D6E-409C-BE32-E72D297353CC}">
              <c16:uniqueId val="{00000003-DF22-4D79-B62B-DD2952CDC3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254</c:v>
                </c:pt>
                <c:pt idx="3">
                  <c:v>179</c:v>
                </c:pt>
                <c:pt idx="6">
                  <c:v>169</c:v>
                </c:pt>
                <c:pt idx="9">
                  <c:v>193</c:v>
                </c:pt>
                <c:pt idx="12">
                  <c:v>184</c:v>
                </c:pt>
              </c:numCache>
            </c:numRef>
          </c:val>
          <c:extLst>
            <c:ext xmlns:c16="http://schemas.microsoft.com/office/drawing/2014/chart" uri="{C3380CC4-5D6E-409C-BE32-E72D297353CC}">
              <c16:uniqueId val="{00000004-DF22-4D79-B62B-DD2952CDC3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22-4D79-B62B-DD2952CDC3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22-4D79-B62B-DD2952CDC3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1218</c:v>
                </c:pt>
                <c:pt idx="3">
                  <c:v>1227</c:v>
                </c:pt>
                <c:pt idx="6">
                  <c:v>1124</c:v>
                </c:pt>
                <c:pt idx="9">
                  <c:v>1094</c:v>
                </c:pt>
                <c:pt idx="12">
                  <c:v>1013</c:v>
                </c:pt>
              </c:numCache>
            </c:numRef>
          </c:val>
          <c:extLst>
            <c:ext xmlns:c16="http://schemas.microsoft.com/office/drawing/2014/chart" uri="{C3380CC4-5D6E-409C-BE32-E72D297353CC}">
              <c16:uniqueId val="{00000007-DF22-4D79-B62B-DD2952CDC3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451</c:v>
                </c:pt>
                <c:pt idx="2">
                  <c:v>#N/A</c:v>
                </c:pt>
                <c:pt idx="3">
                  <c:v>#N/A</c:v>
                </c:pt>
                <c:pt idx="4">
                  <c:v>416</c:v>
                </c:pt>
                <c:pt idx="5">
                  <c:v>#N/A</c:v>
                </c:pt>
                <c:pt idx="6">
                  <c:v>#N/A</c:v>
                </c:pt>
                <c:pt idx="7">
                  <c:v>380</c:v>
                </c:pt>
                <c:pt idx="8">
                  <c:v>#N/A</c:v>
                </c:pt>
                <c:pt idx="9">
                  <c:v>#N/A</c:v>
                </c:pt>
                <c:pt idx="10">
                  <c:v>404</c:v>
                </c:pt>
                <c:pt idx="11">
                  <c:v>#N/A</c:v>
                </c:pt>
                <c:pt idx="12">
                  <c:v>#N/A</c:v>
                </c:pt>
                <c:pt idx="13">
                  <c:v>396</c:v>
                </c:pt>
                <c:pt idx="14">
                  <c:v>#N/A</c:v>
                </c:pt>
              </c:numCache>
            </c:numRef>
          </c:val>
          <c:smooth val="0"/>
          <c:extLst>
            <c:ext xmlns:c16="http://schemas.microsoft.com/office/drawing/2014/chart" uri="{C3380CC4-5D6E-409C-BE32-E72D297353CC}">
              <c16:uniqueId val="{00000008-DF22-4D79-B62B-DD2952CDC3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8678</c:v>
                </c:pt>
                <c:pt idx="5">
                  <c:v>7963</c:v>
                </c:pt>
                <c:pt idx="8">
                  <c:v>7763</c:v>
                </c:pt>
                <c:pt idx="11">
                  <c:v>7866</c:v>
                </c:pt>
                <c:pt idx="14">
                  <c:v>7884</c:v>
                </c:pt>
              </c:numCache>
            </c:numRef>
          </c:val>
          <c:extLst>
            <c:ext xmlns:c16="http://schemas.microsoft.com/office/drawing/2014/chart" uri="{C3380CC4-5D6E-409C-BE32-E72D297353CC}">
              <c16:uniqueId val="{00000000-73AD-4C5A-A0A3-86D8FF5F8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462</c:v>
                </c:pt>
                <c:pt idx="5">
                  <c:v>402</c:v>
                </c:pt>
                <c:pt idx="8">
                  <c:v>633</c:v>
                </c:pt>
                <c:pt idx="11">
                  <c:v>584</c:v>
                </c:pt>
                <c:pt idx="14">
                  <c:v>575</c:v>
                </c:pt>
              </c:numCache>
            </c:numRef>
          </c:val>
          <c:extLst>
            <c:ext xmlns:c16="http://schemas.microsoft.com/office/drawing/2014/chart" uri="{C3380CC4-5D6E-409C-BE32-E72D297353CC}">
              <c16:uniqueId val="{00000001-73AD-4C5A-A0A3-86D8FF5F8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4360</c:v>
                </c:pt>
                <c:pt idx="5">
                  <c:v>4484</c:v>
                </c:pt>
                <c:pt idx="8">
                  <c:v>5214</c:v>
                </c:pt>
                <c:pt idx="11">
                  <c:v>5259</c:v>
                </c:pt>
                <c:pt idx="14">
                  <c:v>5069</c:v>
                </c:pt>
              </c:numCache>
            </c:numRef>
          </c:val>
          <c:extLst>
            <c:ext xmlns:c16="http://schemas.microsoft.com/office/drawing/2014/chart" uri="{C3380CC4-5D6E-409C-BE32-E72D297353CC}">
              <c16:uniqueId val="{00000002-73AD-4C5A-A0A3-86D8FF5F8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AD-4C5A-A0A3-86D8FF5F8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AD-4C5A-A0A3-86D8FF5F8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AD-4C5A-A0A3-86D8FF5F8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1604</c:v>
                </c:pt>
                <c:pt idx="3">
                  <c:v>1545</c:v>
                </c:pt>
                <c:pt idx="6">
                  <c:v>1525</c:v>
                </c:pt>
                <c:pt idx="9">
                  <c:v>1473</c:v>
                </c:pt>
                <c:pt idx="12">
                  <c:v>1525</c:v>
                </c:pt>
              </c:numCache>
            </c:numRef>
          </c:val>
          <c:extLst>
            <c:ext xmlns:c16="http://schemas.microsoft.com/office/drawing/2014/chart" uri="{C3380CC4-5D6E-409C-BE32-E72D297353CC}">
              <c16:uniqueId val="{00000006-73AD-4C5A-A0A3-86D8FF5F8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327</c:v>
                </c:pt>
                <c:pt idx="3">
                  <c:v>279</c:v>
                </c:pt>
                <c:pt idx="6">
                  <c:v>1325</c:v>
                </c:pt>
                <c:pt idx="9">
                  <c:v>1282</c:v>
                </c:pt>
                <c:pt idx="12">
                  <c:v>1305</c:v>
                </c:pt>
              </c:numCache>
            </c:numRef>
          </c:val>
          <c:extLst>
            <c:ext xmlns:c16="http://schemas.microsoft.com/office/drawing/2014/chart" uri="{C3380CC4-5D6E-409C-BE32-E72D297353CC}">
              <c16:uniqueId val="{00000007-73AD-4C5A-A0A3-86D8FF5F8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1947</c:v>
                </c:pt>
                <c:pt idx="3">
                  <c:v>1653</c:v>
                </c:pt>
                <c:pt idx="6">
                  <c:v>1826</c:v>
                </c:pt>
                <c:pt idx="9">
                  <c:v>1821</c:v>
                </c:pt>
                <c:pt idx="12">
                  <c:v>1749</c:v>
                </c:pt>
              </c:numCache>
            </c:numRef>
          </c:val>
          <c:extLst>
            <c:ext xmlns:c16="http://schemas.microsoft.com/office/drawing/2014/chart" uri="{C3380CC4-5D6E-409C-BE32-E72D297353CC}">
              <c16:uniqueId val="{00000008-73AD-4C5A-A0A3-86D8FF5F8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c:v>
                </c:pt>
                <c:pt idx="3">
                  <c:v>60</c:v>
                </c:pt>
                <c:pt idx="6">
                  <c:v>41</c:v>
                </c:pt>
                <c:pt idx="9">
                  <c:v>24</c:v>
                </c:pt>
                <c:pt idx="12">
                  <c:v>35</c:v>
                </c:pt>
              </c:numCache>
            </c:numRef>
          </c:val>
          <c:extLst>
            <c:ext xmlns:c16="http://schemas.microsoft.com/office/drawing/2014/chart" uri="{C3380CC4-5D6E-409C-BE32-E72D297353CC}">
              <c16:uniqueId val="{00000009-73AD-4C5A-A0A3-86D8FF5F8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9687</c:v>
                </c:pt>
                <c:pt idx="3">
                  <c:v>9536</c:v>
                </c:pt>
                <c:pt idx="6">
                  <c:v>9673</c:v>
                </c:pt>
                <c:pt idx="9">
                  <c:v>9769</c:v>
                </c:pt>
                <c:pt idx="12">
                  <c:v>9567</c:v>
                </c:pt>
              </c:numCache>
            </c:numRef>
          </c:val>
          <c:extLst>
            <c:ext xmlns:c16="http://schemas.microsoft.com/office/drawing/2014/chart" uri="{C3380CC4-5D6E-409C-BE32-E72D297353CC}">
              <c16:uniqueId val="{0000000A-73AD-4C5A-A0A3-86D8FF5F8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c:v>
                </c:pt>
                <c:pt idx="2">
                  <c:v>#N/A</c:v>
                </c:pt>
                <c:pt idx="3">
                  <c:v>#N/A</c:v>
                </c:pt>
                <c:pt idx="4">
                  <c:v>223</c:v>
                </c:pt>
                <c:pt idx="5">
                  <c:v>#N/A</c:v>
                </c:pt>
                <c:pt idx="6">
                  <c:v>#N/A</c:v>
                </c:pt>
                <c:pt idx="7">
                  <c:v>780</c:v>
                </c:pt>
                <c:pt idx="8">
                  <c:v>#N/A</c:v>
                </c:pt>
                <c:pt idx="9">
                  <c:v>#N/A</c:v>
                </c:pt>
                <c:pt idx="10">
                  <c:v>660</c:v>
                </c:pt>
                <c:pt idx="11">
                  <c:v>#N/A</c:v>
                </c:pt>
                <c:pt idx="12">
                  <c:v>#N/A</c:v>
                </c:pt>
                <c:pt idx="13">
                  <c:v>654</c:v>
                </c:pt>
                <c:pt idx="14">
                  <c:v>#N/A</c:v>
                </c:pt>
              </c:numCache>
            </c:numRef>
          </c:val>
          <c:smooth val="0"/>
          <c:extLst>
            <c:ext xmlns:c16="http://schemas.microsoft.com/office/drawing/2014/chart" uri="{C3380CC4-5D6E-409C-BE32-E72D297353CC}">
              <c16:uniqueId val="{0000000B-73AD-4C5A-A0A3-86D8FF5F8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1285</c:v>
                </c:pt>
                <c:pt idx="1">
                  <c:v>1192</c:v>
                </c:pt>
                <c:pt idx="2">
                  <c:v>1167</c:v>
                </c:pt>
              </c:numCache>
            </c:numRef>
          </c:val>
          <c:extLst>
            <c:ext xmlns:c16="http://schemas.microsoft.com/office/drawing/2014/chart" uri="{C3380CC4-5D6E-409C-BE32-E72D297353CC}">
              <c16:uniqueId val="{00000000-40DF-430C-BB88-B825C12973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756</c:v>
                </c:pt>
                <c:pt idx="1">
                  <c:v>757</c:v>
                </c:pt>
                <c:pt idx="2">
                  <c:v>781</c:v>
                </c:pt>
              </c:numCache>
            </c:numRef>
          </c:val>
          <c:extLst>
            <c:ext xmlns:c16="http://schemas.microsoft.com/office/drawing/2014/chart" uri="{C3380CC4-5D6E-409C-BE32-E72D297353CC}">
              <c16:uniqueId val="{00000001-40DF-430C-BB88-B825C12973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3754</c:v>
                </c:pt>
                <c:pt idx="1">
                  <c:v>3974</c:v>
                </c:pt>
                <c:pt idx="2">
                  <c:v>3770</c:v>
                </c:pt>
              </c:numCache>
            </c:numRef>
          </c:val>
          <c:extLst>
            <c:ext xmlns:c16="http://schemas.microsoft.com/office/drawing/2014/chart" uri="{C3380CC4-5D6E-409C-BE32-E72D297353CC}">
              <c16:uniqueId val="{00000002-40DF-430C-BB88-B825C12973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{2761EAEB-14BC-4DFF-8C4E-106E1708F077}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6B-4DAA-AED1-7A48D9D859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{6456FC53-0040-4C66-9952-045D5B373EDB}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6B-4DAA-AED1-7A48D9D859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{4A38F384-C5B8-4CD3-9BA6-CF3E741C2D1C}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6B-4DAA-AED1-7A48D9D859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{43400105-BD41-4144-9C12-721EEB534301}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6B-4DAA-AED1-7A48D9D859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{A89F58D3-C244-4E18-B1E3-2585C4A1661B}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6B-4DAA-AED1-7A48D9D859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{C2DB2B25-0F0E-454E-BE6F-3D45F7A91A3A}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6B-4DAA-AED1-7A48D9D859C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{C8D8C5C0-FD20-4B25-9ED8-89126D4F4B22}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6B-4DAA-AED1-7A48D9D859C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{097BCF9D-7220-415E-9BC8-94D179667561}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6B-4DAA-AED1-7A48D9D859C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{FB2CBA35-2163-45D0-A17D-2DB9D372D609}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6B-4DAA-AED1-7A48D9D859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c:v>
                </c:pt>
                <c:pt idx="24">
                  <c:v>67.099999999999994</c:v>
                </c:pt>
                <c:pt idx="32">
                  <c:v>68.5</c:v>
                </c:pt>
              </c:numCache>
            </c:numRef>
          </c:xVal>
          <c:yVal>
            <c:numRef>
              <c:f>公会計指標分析・財政指標組合せ分析表!$BP$51:$DC$51</c:f>
              <c:numCache>
                <c:formatCode>#,##0.0;"▲ "#,##0.0</c:formatCode>
                <c:ptCount val="40"/>
                <c:pt idx="16">
                  <c:v>16.7</c:v>
                </c:pt>
                <c:pt idx="24">
                  <c:v>14.4</c:v>
                </c:pt>
                <c:pt idx="32">
                  <c:v>14.2</c:v>
                </c:pt>
              </c:numCache>
            </c:numRef>
          </c:yVal>
          <c:smooth val="0"/>
          <c:extLst>
            <c:ext xmlns:c16="http://schemas.microsoft.com/office/drawing/2014/chart" uri="{C3380CC4-5D6E-409C-BE32-E72D297353CC}">
              <c16:uniqueId val="{00000009-AA6B-4DAA-AED1-7A48D9D859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{C2E58059-CFE7-4D04-BF47-7D5F6FF875B5}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6B-4DAA-AED1-7A48D9D859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{ED8F927C-0428-49D6-861E-273DB6345B48}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6B-4DAA-AED1-7A48D9D859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{BD3655C4-CFEF-486E-9756-FDB0C55A11F6}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6B-4DAA-AED1-7A48D9D859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{7D369FBE-C5A0-4B4C-8AE9-3ACE129FAB49}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6B-4DAA-AED1-7A48D9D859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{274B2832-EAA0-4F67-9228-190E31160AD8}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6B-4DAA-AED1-7A48D9D859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{D3EF2CA7-C76A-4DB5-A0B7-6DBCB11F0022}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6B-4DAA-AED1-7A48D9D859C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{F97764A1-DD21-473D-A768-56CFB593E108}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6B-4DAA-AED1-7A48D9D859C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{A4C9CE86-9E06-41F3-B8CC-1951440B09CE}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6B-4DAA-AED1-7A48D9D859C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{82C35FF6-AA14-485F-BD9B-962A4635B88E}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6B-4DAA-AED1-7A48D9D859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65.3</c:v>
                </c:pt>
                <c:pt idx="24">
                  <c:v>66.7</c:v>
                </c:pt>
                <c:pt idx="32">
                  <c:v>67.2</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AA6B-4DAA-AED1-7A48D9D859CF}"/>
            </c:ext>
          </c:extLst>
        </c:ser>
        <c:dLbls>
          <c:showLegendKey val="0"/>
          <c:showVal val="1"/>
          <c:showCatName val="0"/>
          <c:showSerName val="0"/>
          <c:showPercent val="0"/>
          <c:showBubbleSize val="0"/>
        </c:dLbls>
        <c:axId val="46179840"/>
        <c:axId val="46181760"/>
      </c:scatterChart>
      <c:valAx>
        <c:axId val="46179840"/>
        <c:scaling>
          <c:orientation val="maxMin"/>
          <c:max val="69"/>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{2243EAE3-F43F-4CD6-9754-BFE679062571}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03-4048-8EE7-1B689446D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{DEB265AF-E233-40EC-A3DA-B1E28E89FD90}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03-4048-8EE7-1B689446D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{731DFEE2-F78A-42AB-8058-4001B813DF37}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03-4048-8EE7-1B689446D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{C63EB85E-A4FB-48E5-8CF4-B3199B3BDFD2}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03-4048-8EE7-1B689446D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{97221AB2-FE23-412D-937B-7D06137DCBED}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03-4048-8EE7-1B689446DD4B}"/>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{67C4E47B-85C3-4D13-A800-C32442A13B58}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03-4048-8EE7-1B689446DD4B}"/>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{61D46EC5-7E6A-4DA0-9CBD-BDC97DA393AA}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03-4048-8EE7-1B689446DD4B}"/>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{5C5399DF-0055-4566-BE21-BAF8423B03A1}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03-4048-8EE7-1B689446DD4B}"/>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{244B6FD4-B2E6-4BE3-A2BC-4AA14858D7ED}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03-4048-8EE7-1B689446D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c:v>
                </c:pt>
                <c:pt idx="16">
                  <c:v>9.3000000000000007</c:v>
                </c:pt>
                <c:pt idx="24">
                  <c:v>8.6999999999999993</c:v>
                </c:pt>
                <c:pt idx="32">
                  <c:v>8.5</c:v>
                </c:pt>
              </c:numCache>
            </c:numRef>
          </c:xVal>
          <c:yVal>
            <c:numRef>
              <c:f>公会計指標分析・財政指標組合せ分析表!$BP$73:$DC$73</c:f>
              <c:numCache>
                <c:formatCode>#,##0.0;"▲ "#,##0.0</c:formatCode>
                <c:ptCount val="40"/>
                <c:pt idx="0">
                  <c:v>3</c:v>
                </c:pt>
                <c:pt idx="8">
                  <c:v>5</c:v>
                </c:pt>
                <c:pt idx="16">
                  <c:v>16.7</c:v>
                </c:pt>
                <c:pt idx="24">
                  <c:v>14.4</c:v>
                </c:pt>
                <c:pt idx="32">
                  <c:v>14.2</c:v>
                </c:pt>
              </c:numCache>
            </c:numRef>
          </c:yVal>
          <c:smooth val="0"/>
          <c:extLst>
            <c:ext xmlns:c16="http://schemas.microsoft.com/office/drawing/2014/chart" uri="{C3380CC4-5D6E-409C-BE32-E72D297353CC}">
              <c16:uniqueId val="{00000009-5A03-4048-8EE7-1B689446DD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{42644C8B-F23C-43D0-8085-1609CB4C828E}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03-4048-8EE7-1B689446DD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{57B69F74-0AB3-4574-99A8-47E3B43CBFBC}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03-4048-8EE7-1B689446D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{FF8BDE24-49A9-458E-8540-53FB008EC7E3}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03-4048-8EE7-1B689446D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{9CE99777-5758-4704-92D8-9FDF28BB0334}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03-4048-8EE7-1B689446D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{F884D07D-4104-4827-BE59-80A9C2FD96C1}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03-4048-8EE7-1B689446DD4B}"/>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{2B44FE41-7147-4255-B46A-A74EEC3E3DAA}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03-4048-8EE7-1B689446DD4B}"/>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{5A8BB994-DF81-4DC3-93CE-557687488556}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03-4048-8EE7-1B689446DD4B}"/>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{7B6CB7DF-8AA2-463C-93D0-392CB0848353}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03-4048-8EE7-1B689446DD4B}"/>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{C8A64661-5448-4002-A07C-E4CC129F2A2C}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03-4048-8EE7-1B689446D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03-4048-8EE7-1B689446DD4B}"/>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北海道むかわ町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これまでの町債発行の抑制により、元利償還金が減少しているが、同時に交付税算入公債費等も減少をしている。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実質公債費比率の分子は前述を含め算定項目全般で対前年度比で減少したことから分子についても減少となった。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今後も中期財政運営指針に基づく町債発行の適正管理、また、事業実施に伴う新規町債発行の際には、交付税算入率の高い町債の有効活用の継続に努める。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北海道むかわ町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令和３年度から消防署移転整備事業による組合等負担等見込額が大幅に増加している。令和５年度は、一部事務組合や退職手当負担見込み額は増加しているものの、地方債現在高は減少し将来負担額は減少、一方で充当可能基金の減少などにより、充当可能財源等も減少しているが、将来負担比率の分子は前年度より減少し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今後、震災復興による新たな施設整備事業の実施による新規町債発行額の増加などにより、一定の将来負担が考えられるため、財源の確保や保有基金額も考慮し適正管理を進める。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北海道むかわ町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（増減理由）</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ししゃもふ化事業の安定運営のため「ししゃもふ化事業推進基金」への原資積立を行</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う一方、</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一般財源の確保から財政調整基金の取崩</a:t>
          </a:r>
          <a:endPar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や、各種特定目的基金を事業推進により取り崩しを実施し、全体では対前年比で</a:t>
          </a:r>
          <a:r>
            <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rPr>
            <a:t>206</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百万円の減少となっている。</a:t>
          </a:r>
        </a:p>
        <a:p>
          <a:pPr rtl="0"/>
          <a:endParaRPr lang="ja-JP" altLang="en-US" sz="13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（今後の方針）</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人口減少による地方交付税の縮減や天災による不測の事態の際にも、財政の弾力性を維持し、持続的かつ発展的な町政を推進できるよ</a:t>
          </a:r>
          <a:endPar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う、保有額の確保に努める。</a:t>
          </a:r>
        </a:p>
        <a:p>
          <a:pPr rtl="0"/>
          <a:endParaRPr lang="ja-JP" altLang="en-US" sz="13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・公共施設長寿命化推進基金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公共施設の大規模な改修等による長寿命化又は施設機能の充実</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・地域振興基金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町民連帯の強化及び地域振興に資する事業の推進</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・農業基盤整備事業基金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農業基盤整備事業を円滑に実施による活力ある農業・農村形成の推進</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・胆振東部地震対策基金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復旧及び創造的復興に要する事業並びに災害に強い安全なまちづくりを実現するための事業の推進</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・基本基金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有用資源である山林を維持、適正管理のため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・ししゃもふ化事業推進基金</a:t>
          </a: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ししゃもふ化事業の安定的な運営に資するため</a:t>
          </a:r>
          <a:r>
            <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rPr>
            <a:t>30</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百万円の原資積立を行ったことにより増加。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人口減少や持続可能な財政運営が課題となる中においても、震災からの創造的復興、地方創生、地元力耕上（こうじょう）や</a:t>
          </a:r>
          <a:endPar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安全・安心なまちづくりなどの事業を減速させることなく実施するため、それぞれの基金設置目的にそって、効果的・効率的に</a:t>
          </a:r>
          <a:endPar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運用あるいは支消し活用を図る。</a:t>
          </a:r>
        </a:p>
        <a:p>
          <a:pPr rtl="0"/>
          <a:endPar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mn-lt"/>
              <a:ea typeface="+mn-ea"/>
              <a:cs typeface="+mn-cs"/>
            </a:rPr>
            <a:t>　</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税収を含め地方交付税等一般財源の減少により財源確保のため基金の取崩を行ったことによる減少。</a:t>
          </a: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今後の復興事業やまちづくり事業を進める上で、財源の柔軟さが必要となるため、歳入歳出の調整弁、災害発生時に必要な財源とな</a:t>
          </a:r>
          <a:endParaRPr lang="en-US" altLang="ja-JP" sz="13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ることを考慮しつつ、中期財政運営指針にも即しながら基金残高の管理をしていく。</a:t>
          </a: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普通交付税中、臨時財政対策債償還基金費による原資積立及び積立利息による増加。</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b="0" i="0" u="none" strike="noStrike" baseline="0" smtClean="0">
              <a:solidFill>
                <a:schemeClr val="dk1"/>
              </a:solidFill>
              <a:latin typeface="ＭＳ 明朝" panose="02020609040205080304" pitchFamily="17" charset="-128"/>
              <a:ea typeface="ＭＳ 明朝" panose="02020609040205080304" pitchFamily="17" charset="-128"/>
              <a:cs typeface="+mn-cs"/>
            </a:rPr>
            <a:t>　 町債の償還増加や発行額抑制に備えるため、中期財政運営指針に基づき一定額の確保に努め、今後は必要に応じ適正な運用を図る。</a:t>
          </a:r>
        </a:p>
        <a:p>
          <a:pPr rtl="0"/>
          <a:endParaRPr lang="ja-JP" altLang="en-US" sz="11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有形固定資産減価償却率は類似団体平均値よりやや高い水準にあるが、各公共施設等について個別施設計画を策定済みであり、当該計画に即し施設の維持管理を適切に進めているところである。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9" name="楕円 78"/>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0"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81" name="楕円 80"/>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36703</xdr:rowOff>
    </xdr:from>
    <xdr:to>
      <xdr:col>23</xdr:col>
      <xdr:colOff>85725</xdr:colOff>
      <xdr:row>31</xdr:row>
      <xdr:rowOff>97155</xdr:rowOff>
    </xdr:to>
    <xdr:cxnSp macro="">
      <xdr:nvCxnSpPr>
        <xdr:cNvPr id="82" name="直線コネクタ 81"/>
        <xdr:cNvCxnSpPr/>
      </xdr:nvCxnSpPr>
      <xdr:spPr>
        <a:xfrm>
          <a:off x="4051300" y="6123178"/>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3" name="楕円 82"/>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36703</xdr:rowOff>
    </xdr:to>
    <xdr:cxnSp macro="">
      <xdr:nvCxnSpPr>
        <xdr:cNvPr id="84" name="直線コネクタ 83"/>
        <xdr:cNvCxnSpPr/>
      </xdr:nvCxnSpPr>
      <xdr:spPr>
        <a:xfrm>
          <a:off x="3289300" y="609727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5" name="n_1aveValue有形固定資産減価償却率"/>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86" name="n_2aveValue有形固定資産減価償却率"/>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87" name="n_3aveValue有形固定資産減価償却率"/>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88" name="n_4aveValue有形固定資産減価償却率"/>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89" name="n_1mainValue有形固定資産減価償却率"/>
        <xdr:cNvSpPr txBox="1"/>
      </xdr:nvSpPr>
      <xdr:spPr>
        <a:xfrm>
          <a:off x="38360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0"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債務償還比率は、類似団体平均値を上回っているが、全国・全道平均値より下回っている状況である。収支バランスを考慮しながら将来の負担縮減に努めていく。</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19" name="直線コネクタ 118"/>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0" name="債務償還比率最小値テキスト"/>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1" name="直線コネクタ 120"/>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3" name="直線コネクタ 12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24" name="債務償還比率平均値テキスト"/>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25" name="フローチャート: 判断 124"/>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26" name="フローチャート: 判断 125"/>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27" name="フローチャート: 判断 126"/>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28" name="フローチャート: 判断 127"/>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29" name="フローチャート: 判断 128"/>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82437</xdr:rowOff>
    </xdr:from>
    <xdr:to>
      <xdr:col>76</xdr:col>
      <xdr:colOff>73025</xdr:colOff>
      <xdr:row>30</xdr:row>
      <xdr:rowOff>12587</xdr:rowOff>
    </xdr:to>
    <xdr:sp macro="" textlink="">
      <xdr:nvSpPr>
        <xdr:cNvPr id="135" name="楕円 134"/>
        <xdr:cNvSpPr/>
      </xdr:nvSpPr>
      <xdr:spPr>
        <a:xfrm>
          <a:off x="14744700" y="5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60864</xdr:rowOff>
    </xdr:from>
    <xdr:ext cx="469744" cy="259045"/>
    <xdr:sp macro="" textlink="">
      <xdr:nvSpPr>
        <xdr:cNvPr id="136" name="債務償還比率該当値テキスト"/>
        <xdr:cNvSpPr txBox="1"/>
      </xdr:nvSpPr>
      <xdr:spPr>
        <a:xfrm>
          <a:off x="14846300" y="580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63726</xdr:rowOff>
    </xdr:from>
    <xdr:to>
      <xdr:col>72</xdr:col>
      <xdr:colOff>123825</xdr:colOff>
      <xdr:row>29</xdr:row>
      <xdr:rowOff>165326</xdr:rowOff>
    </xdr:to>
    <xdr:sp macro="" textlink="">
      <xdr:nvSpPr>
        <xdr:cNvPr id="137" name="楕円 136"/>
        <xdr:cNvSpPr/>
      </xdr:nvSpPr>
      <xdr:spPr>
        <a:xfrm>
          <a:off x="14033500" y="5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114526</xdr:rowOff>
    </xdr:from>
    <xdr:to>
      <xdr:col>76</xdr:col>
      <xdr:colOff>22225</xdr:colOff>
      <xdr:row>29</xdr:row>
      <xdr:rowOff>133237</xdr:rowOff>
    </xdr:to>
    <xdr:cxnSp macro="">
      <xdr:nvCxnSpPr>
        <xdr:cNvPr id="138" name="直線コネクタ 137"/>
        <xdr:cNvCxnSpPr/>
      </xdr:nvCxnSpPr>
      <xdr:spPr>
        <a:xfrm>
          <a:off x="14084300" y="5858101"/>
          <a:ext cx="7112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42016</xdr:rowOff>
    </xdr:from>
    <xdr:to>
      <xdr:col>68</xdr:col>
      <xdr:colOff>123825</xdr:colOff>
      <xdr:row>29</xdr:row>
      <xdr:rowOff>143616</xdr:rowOff>
    </xdr:to>
    <xdr:sp macro="" textlink="">
      <xdr:nvSpPr>
        <xdr:cNvPr id="139" name="楕円 138"/>
        <xdr:cNvSpPr/>
      </xdr:nvSpPr>
      <xdr:spPr>
        <a:xfrm>
          <a:off x="132715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92816</xdr:rowOff>
    </xdr:from>
    <xdr:to>
      <xdr:col>72</xdr:col>
      <xdr:colOff>73025</xdr:colOff>
      <xdr:row>29</xdr:row>
      <xdr:rowOff>114526</xdr:rowOff>
    </xdr:to>
    <xdr:cxnSp macro="">
      <xdr:nvCxnSpPr>
        <xdr:cNvPr id="140" name="直線コネクタ 139"/>
        <xdr:cNvCxnSpPr/>
      </xdr:nvCxnSpPr>
      <xdr:spPr>
        <a:xfrm>
          <a:off x="13322300" y="5836391"/>
          <a:ext cx="7620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28342</xdr:rowOff>
    </xdr:from>
    <xdr:to>
      <xdr:col>64</xdr:col>
      <xdr:colOff>123825</xdr:colOff>
      <xdr:row>29</xdr:row>
      <xdr:rowOff>129942</xdr:rowOff>
    </xdr:to>
    <xdr:sp macro="" textlink="">
      <xdr:nvSpPr>
        <xdr:cNvPr id="141" name="楕円 140"/>
        <xdr:cNvSpPr/>
      </xdr:nvSpPr>
      <xdr:spPr>
        <a:xfrm>
          <a:off x="12509500" y="577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79142</xdr:rowOff>
    </xdr:from>
    <xdr:to>
      <xdr:col>68</xdr:col>
      <xdr:colOff>73025</xdr:colOff>
      <xdr:row>29</xdr:row>
      <xdr:rowOff>92816</xdr:rowOff>
    </xdr:to>
    <xdr:cxnSp macro="">
      <xdr:nvCxnSpPr>
        <xdr:cNvPr id="142" name="直線コネクタ 141"/>
        <xdr:cNvCxnSpPr/>
      </xdr:nvCxnSpPr>
      <xdr:spPr>
        <a:xfrm>
          <a:off x="12560300" y="5822717"/>
          <a:ext cx="762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87955</xdr:rowOff>
    </xdr:from>
    <xdr:to>
      <xdr:col>60</xdr:col>
      <xdr:colOff>123825</xdr:colOff>
      <xdr:row>30</xdr:row>
      <xdr:rowOff>18105</xdr:rowOff>
    </xdr:to>
    <xdr:sp macro="" textlink="">
      <xdr:nvSpPr>
        <xdr:cNvPr id="143" name="楕円 142"/>
        <xdr:cNvSpPr/>
      </xdr:nvSpPr>
      <xdr:spPr>
        <a:xfrm>
          <a:off x="11747500" y="58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79142</xdr:rowOff>
    </xdr:from>
    <xdr:to>
      <xdr:col>64</xdr:col>
      <xdr:colOff>73025</xdr:colOff>
      <xdr:row>29</xdr:row>
      <xdr:rowOff>138755</xdr:rowOff>
    </xdr:to>
    <xdr:cxnSp macro="">
      <xdr:nvCxnSpPr>
        <xdr:cNvPr id="144" name="直線コネクタ 143"/>
        <xdr:cNvCxnSpPr/>
      </xdr:nvCxnSpPr>
      <xdr:spPr>
        <a:xfrm flipV="1">
          <a:off x="11798300" y="5822717"/>
          <a:ext cx="7620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45" name="n_1aveValue債務償還比率"/>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46" name="n_2aveValue債務償還比率"/>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47" name="n_3aveValue債務償還比率"/>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48" name="n_4aveValue債務償還比率"/>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156453</xdr:rowOff>
    </xdr:from>
    <xdr:ext cx="469744" cy="259045"/>
    <xdr:sp macro="" textlink="">
      <xdr:nvSpPr>
        <xdr:cNvPr id="149" name="n_1mainValue債務償還比率"/>
        <xdr:cNvSpPr txBox="1"/>
      </xdr:nvSpPr>
      <xdr:spPr>
        <a:xfrm>
          <a:off x="13836727" y="59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134743</xdr:rowOff>
    </xdr:from>
    <xdr:ext cx="469744" cy="259045"/>
    <xdr:sp macro="" textlink="">
      <xdr:nvSpPr>
        <xdr:cNvPr id="150" name="n_2mainValue債務償還比率"/>
        <xdr:cNvSpPr txBox="1"/>
      </xdr:nvSpPr>
      <xdr:spPr>
        <a:xfrm>
          <a:off x="13087427" y="58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121069</xdr:rowOff>
    </xdr:from>
    <xdr:ext cx="469744" cy="259045"/>
    <xdr:sp macro="" textlink="">
      <xdr:nvSpPr>
        <xdr:cNvPr id="151" name="n_3mainValue債務償還比率"/>
        <xdr:cNvSpPr txBox="1"/>
      </xdr:nvSpPr>
      <xdr:spPr>
        <a:xfrm>
          <a:off x="12325427" y="586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9232</xdr:rowOff>
    </xdr:from>
    <xdr:ext cx="469744" cy="259045"/>
    <xdr:sp macro="" textlink="">
      <xdr:nvSpPr>
        <xdr:cNvPr id="152" name="n_4mainValue債務償還比率"/>
        <xdr:cNvSpPr txBox="1"/>
      </xdr:nvSpPr>
      <xdr:spPr>
        <a:xfrm>
          <a:off x="11563427" y="592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97807</xdr:rowOff>
    </xdr:from>
    <xdr:ext cx="405111" cy="259045"/>
    <xdr:sp macro="" textlink="">
      <xdr:nvSpPr>
        <xdr:cNvPr id="74" name="【道路】&#10;有形固定資産減価償却率該当値テキスト"/>
        <xdr:cNvSpPr txBox="1"/>
      </xdr:nvSpPr>
      <xdr:spPr>
        <a:xfrm>
          <a:off x="4673600"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125730</xdr:rowOff>
    </xdr:to>
    <xdr:cxnSp macro="">
      <xdr:nvCxnSpPr>
        <xdr:cNvPr id="76" name="直線コネクタ 75"/>
        <xdr:cNvCxnSpPr/>
      </xdr:nvCxnSpPr>
      <xdr:spPr>
        <a:xfrm>
          <a:off x="3797300" y="6610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95250</xdr:rowOff>
    </xdr:to>
    <xdr:cxnSp macro="">
      <xdr:nvCxnSpPr>
        <xdr:cNvPr id="78" name="直線コネクタ 77"/>
        <xdr:cNvCxnSpPr/>
      </xdr:nvCxnSpPr>
      <xdr:spPr>
        <a:xfrm>
          <a:off x="2908300" y="6581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79" name="n_1aveValue【道路】&#10;有形固定資産減価償却率"/>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0" name="n_2aveValue【道路】&#10;有形固定資産減価償却率"/>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1" name="n_3aveValue【道路】&#10;有形固定資産減価償却率"/>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2" name="n_4aveValue【道路】&#10;有形固定資産減価償却率"/>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83" name="n_1mainValue【道路】&#10;有形固定資産減価償却率"/>
        <xdr:cNvSpPr txBox="1"/>
      </xdr:nvSpPr>
      <xdr:spPr>
        <a:xfrm>
          <a:off x="3582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134002</xdr:rowOff>
    </xdr:from>
    <xdr:ext cx="405111" cy="259045"/>
    <xdr:sp macro="" textlink="">
      <xdr:nvSpPr>
        <xdr:cNvPr id="84" name="n_2mainValue【道路】&#10;有形固定資産減価償却率"/>
        <xdr:cNvSpPr txBox="1"/>
      </xdr:nvSpPr>
      <xdr:spPr>
        <a:xfrm>
          <a:off x="2705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08" name="直線コネクタ 107"/>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09" name="【道路】&#10;一人当たり延長最小値テキスト"/>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0" name="直線コネクタ 109"/>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1" name="【道路】&#10;一人当たり延長最大値テキスト"/>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2" name="直線コネクタ 111"/>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3" name="【道路】&#10;一人当たり延長平均値テキスト"/>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14" name="フローチャート: 判断 113"/>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15" name="フローチャート: 判断 114"/>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16" name="フローチャート: 判断 115"/>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17" name="フローチャート: 判断 116"/>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18" name="フローチャート: 判断 117"/>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60601</xdr:rowOff>
    </xdr:from>
    <xdr:to>
      <xdr:col>55</xdr:col>
      <xdr:colOff>50800</xdr:colOff>
      <xdr:row>41</xdr:row>
      <xdr:rowOff>162201</xdr:rowOff>
    </xdr:to>
    <xdr:sp macro="" textlink="">
      <xdr:nvSpPr>
        <xdr:cNvPr id="124" name="楕円 123"/>
        <xdr:cNvSpPr/>
      </xdr:nvSpPr>
      <xdr:spPr>
        <a:xfrm>
          <a:off x="10426700" y="70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25" name="【道路】&#10;一人当たり延長該当値テキスト"/>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62764</xdr:rowOff>
    </xdr:from>
    <xdr:to>
      <xdr:col>50</xdr:col>
      <xdr:colOff>165100</xdr:colOff>
      <xdr:row>41</xdr:row>
      <xdr:rowOff>164364</xdr:rowOff>
    </xdr:to>
    <xdr:sp macro="" textlink="">
      <xdr:nvSpPr>
        <xdr:cNvPr id="126" name="楕円 125"/>
        <xdr:cNvSpPr/>
      </xdr:nvSpPr>
      <xdr:spPr>
        <a:xfrm>
          <a:off x="9588500" y="70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111401</xdr:rowOff>
    </xdr:from>
    <xdr:to>
      <xdr:col>55</xdr:col>
      <xdr:colOff>0</xdr:colOff>
      <xdr:row>41</xdr:row>
      <xdr:rowOff>113564</xdr:rowOff>
    </xdr:to>
    <xdr:cxnSp macro="">
      <xdr:nvCxnSpPr>
        <xdr:cNvPr id="127" name="直線コネクタ 126"/>
        <xdr:cNvCxnSpPr/>
      </xdr:nvCxnSpPr>
      <xdr:spPr>
        <a:xfrm flipV="1">
          <a:off x="9639300" y="7140851"/>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63915</xdr:rowOff>
    </xdr:from>
    <xdr:to>
      <xdr:col>46</xdr:col>
      <xdr:colOff>38100</xdr:colOff>
      <xdr:row>41</xdr:row>
      <xdr:rowOff>165515</xdr:rowOff>
    </xdr:to>
    <xdr:sp macro="" textlink="">
      <xdr:nvSpPr>
        <xdr:cNvPr id="128" name="楕円 127"/>
        <xdr:cNvSpPr/>
      </xdr:nvSpPr>
      <xdr:spPr>
        <a:xfrm>
          <a:off x="8699500" y="70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113564</xdr:rowOff>
    </xdr:from>
    <xdr:to>
      <xdr:col>50</xdr:col>
      <xdr:colOff>114300</xdr:colOff>
      <xdr:row>41</xdr:row>
      <xdr:rowOff>114715</xdr:rowOff>
    </xdr:to>
    <xdr:cxnSp macro="">
      <xdr:nvCxnSpPr>
        <xdr:cNvPr id="129" name="直線コネクタ 128"/>
        <xdr:cNvCxnSpPr/>
      </xdr:nvCxnSpPr>
      <xdr:spPr>
        <a:xfrm flipV="1">
          <a:off x="8750300" y="7143014"/>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30" name="n_1aveValue【道路】&#10;一人当たり延長"/>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31" name="n_2aveValue【道路】&#10;一人当たり延長"/>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32" name="n_3aveValue【道路】&#10;一人当たり延長"/>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33" name="n_4aveValue【道路】&#10;一人当たり延長"/>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155491</xdr:rowOff>
    </xdr:from>
    <xdr:ext cx="534377" cy="259045"/>
    <xdr:sp macro="" textlink="">
      <xdr:nvSpPr>
        <xdr:cNvPr id="134" name="n_1mainValue【道路】&#10;一人当たり延長"/>
        <xdr:cNvSpPr txBox="1"/>
      </xdr:nvSpPr>
      <xdr:spPr>
        <a:xfrm>
          <a:off x="9359411" y="71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156642</xdr:rowOff>
    </xdr:from>
    <xdr:ext cx="534377" cy="259045"/>
    <xdr:sp macro="" textlink="">
      <xdr:nvSpPr>
        <xdr:cNvPr id="135" name="n_2mainValue【道路】&#10;一人当たり延長"/>
        <xdr:cNvSpPr txBox="1"/>
      </xdr:nvSpPr>
      <xdr:spPr>
        <a:xfrm>
          <a:off x="8483111" y="71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61" name="直線コネクタ 160"/>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62" name="【橋りょう・トンネル】&#10;有形固定資産減価償却率最小値テキスト"/>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63" name="直線コネクタ 162"/>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64"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5" name="直線コネクタ 164"/>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66"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67" name="フローチャート: 判断 166"/>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68" name="フローチャート: 判断 167"/>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69" name="フローチャート: 判断 168"/>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0" name="フローチャート: 判断 169"/>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1" name="フローチャート: 判断 170"/>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122283</xdr:rowOff>
    </xdr:from>
    <xdr:to>
      <xdr:col>24</xdr:col>
      <xdr:colOff>114300</xdr:colOff>
      <xdr:row>62</xdr:row>
      <xdr:rowOff>52433</xdr:rowOff>
    </xdr:to>
    <xdr:sp macro="" textlink="">
      <xdr:nvSpPr>
        <xdr:cNvPr id="177" name="楕円 176"/>
        <xdr:cNvSpPr/>
      </xdr:nvSpPr>
      <xdr:spPr>
        <a:xfrm>
          <a:off x="45847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100710</xdr:rowOff>
    </xdr:from>
    <xdr:ext cx="405111" cy="259045"/>
    <xdr:sp macro="" textlink="">
      <xdr:nvSpPr>
        <xdr:cNvPr id="178" name="【橋りょう・トンネル】&#10;有形固定資産減価償却率該当値テキスト"/>
        <xdr:cNvSpPr txBox="1"/>
      </xdr:nvSpPr>
      <xdr:spPr>
        <a:xfrm>
          <a:off x="4673600"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79" name="楕円 178"/>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1633</xdr:rowOff>
    </xdr:to>
    <xdr:cxnSp macro="">
      <xdr:nvCxnSpPr>
        <xdr:cNvPr id="180" name="直線コネクタ 179"/>
        <xdr:cNvCxnSpPr/>
      </xdr:nvCxnSpPr>
      <xdr:spPr>
        <a:xfrm>
          <a:off x="3797300" y="106086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81" name="楕円 180"/>
        <xdr:cNvSpPr/>
      </xdr:nvSpPr>
      <xdr:spPr>
        <a:xfrm>
          <a:off x="2857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150223</xdr:rowOff>
    </xdr:to>
    <xdr:cxnSp macro="">
      <xdr:nvCxnSpPr>
        <xdr:cNvPr id="182" name="直線コネクタ 181"/>
        <xdr:cNvCxnSpPr/>
      </xdr:nvCxnSpPr>
      <xdr:spPr>
        <a:xfrm>
          <a:off x="2908300" y="105907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83" name="n_1ave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84"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85"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86"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187" name="n_1mainValue【橋りょう・トンネル】&#10;有形固定資産減価償却率"/>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188" name="n_2mainValue【橋りょう・トンネル】&#10;有形固定資産減価償却率"/>
        <xdr:cNvSpPr txBox="1"/>
      </xdr:nvSpPr>
      <xdr:spPr>
        <a:xfrm>
          <a:off x="2705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12" name="直線コネクタ 211"/>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13" name="【橋りょう・トンネル】&#10;一人当たり有形固定資産（償却資産）額最小値テキスト"/>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14" name="直線コネクタ 213"/>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15" name="【橋りょう・トンネル】&#10;一人当たり有形固定資産（償却資産）額最大値テキスト"/>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16" name="直線コネクタ 215"/>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17" name="【橋りょう・トンネル】&#10;一人当たり有形固定資産（償却資産）額平均値テキスト"/>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18" name="フローチャート: 判断 217"/>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19" name="フローチャート: 判断 218"/>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20" name="フローチャート: 判断 219"/>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21" name="フローチャート: 判断 220"/>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22" name="フローチャート: 判断 221"/>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14966</xdr:rowOff>
    </xdr:from>
    <xdr:to>
      <xdr:col>55</xdr:col>
      <xdr:colOff>50800</xdr:colOff>
      <xdr:row>61</xdr:row>
      <xdr:rowOff>116566</xdr:rowOff>
    </xdr:to>
    <xdr:sp macro="" textlink="">
      <xdr:nvSpPr>
        <xdr:cNvPr id="228" name="楕円 227"/>
        <xdr:cNvSpPr/>
      </xdr:nvSpPr>
      <xdr:spPr>
        <a:xfrm>
          <a:off x="10426700" y="104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37843</xdr:rowOff>
    </xdr:from>
    <xdr:ext cx="690189" cy="259045"/>
    <xdr:sp macro="" textlink="">
      <xdr:nvSpPr>
        <xdr:cNvPr id="229" name="【橋りょう・トンネル】&#10;一人当たり有形固定資産（償却資産）額該当値テキスト"/>
        <xdr:cNvSpPr txBox="1"/>
      </xdr:nvSpPr>
      <xdr:spPr>
        <a:xfrm>
          <a:off x="10515600" y="103248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28880</xdr:rowOff>
    </xdr:from>
    <xdr:to>
      <xdr:col>50</xdr:col>
      <xdr:colOff>165100</xdr:colOff>
      <xdr:row>61</xdr:row>
      <xdr:rowOff>130480</xdr:rowOff>
    </xdr:to>
    <xdr:sp macro="" textlink="">
      <xdr:nvSpPr>
        <xdr:cNvPr id="230" name="楕円 229"/>
        <xdr:cNvSpPr/>
      </xdr:nvSpPr>
      <xdr:spPr>
        <a:xfrm>
          <a:off x="9588500" y="104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65766</xdr:rowOff>
    </xdr:from>
    <xdr:to>
      <xdr:col>55</xdr:col>
      <xdr:colOff>0</xdr:colOff>
      <xdr:row>61</xdr:row>
      <xdr:rowOff>79680</xdr:rowOff>
    </xdr:to>
    <xdr:cxnSp macro="">
      <xdr:nvCxnSpPr>
        <xdr:cNvPr id="231" name="直線コネクタ 230"/>
        <xdr:cNvCxnSpPr/>
      </xdr:nvCxnSpPr>
      <xdr:spPr>
        <a:xfrm flipV="1">
          <a:off x="9639300" y="10524216"/>
          <a:ext cx="8382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25736</xdr:rowOff>
    </xdr:from>
    <xdr:to>
      <xdr:col>46</xdr:col>
      <xdr:colOff>38100</xdr:colOff>
      <xdr:row>61</xdr:row>
      <xdr:rowOff>127336</xdr:rowOff>
    </xdr:to>
    <xdr:sp macro="" textlink="">
      <xdr:nvSpPr>
        <xdr:cNvPr id="232" name="楕円 231"/>
        <xdr:cNvSpPr/>
      </xdr:nvSpPr>
      <xdr:spPr>
        <a:xfrm>
          <a:off x="8699500" y="104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76536</xdr:rowOff>
    </xdr:from>
    <xdr:to>
      <xdr:col>50</xdr:col>
      <xdr:colOff>114300</xdr:colOff>
      <xdr:row>61</xdr:row>
      <xdr:rowOff>79680</xdr:rowOff>
    </xdr:to>
    <xdr:cxnSp macro="">
      <xdr:nvCxnSpPr>
        <xdr:cNvPr id="233" name="直線コネクタ 232"/>
        <xdr:cNvCxnSpPr/>
      </xdr:nvCxnSpPr>
      <xdr:spPr>
        <a:xfrm>
          <a:off x="8750300" y="10534986"/>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34" name="n_1aveValue【橋りょう・トンネル】&#10;一人当たり有形固定資産（償却資産）額"/>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35" name="n_2aveValue【橋りょう・トンネル】&#10;一人当たり有形固定資産（償却資産）額"/>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36" name="n_3aveValue【橋りょう・トンネル】&#10;一人当たり有形固定資産（償却資産）額"/>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37" name="n_4aveValue【橋りょう・トンネル】&#10;一人当たり有形固定資産（償却資産）額"/>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147007</xdr:rowOff>
    </xdr:from>
    <xdr:ext cx="690189" cy="259045"/>
    <xdr:sp macro="" textlink="">
      <xdr:nvSpPr>
        <xdr:cNvPr id="238" name="n_1mainValue【橋りょう・トンネル】&#10;一人当たり有形固定資産（償却資産）額"/>
        <xdr:cNvSpPr txBox="1"/>
      </xdr:nvSpPr>
      <xdr:spPr>
        <a:xfrm>
          <a:off x="9281505" y="102625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143863</xdr:rowOff>
    </xdr:from>
    <xdr:ext cx="690189" cy="259045"/>
    <xdr:sp macro="" textlink="">
      <xdr:nvSpPr>
        <xdr:cNvPr id="239" name="n_2mainValue【橋りょう・トンネル】&#10;一人当たり有形固定資産（償却資産）額"/>
        <xdr:cNvSpPr txBox="1"/>
      </xdr:nvSpPr>
      <xdr:spPr>
        <a:xfrm>
          <a:off x="8405205" y="10259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64" name="直線コネクタ 263"/>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67" name="【公営住宅】&#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68" name="直線コネクタ 267"/>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69" name="【公営住宅】&#10;有形固定資産減価償却率平均値テキスト"/>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70" name="フローチャート: 判断 269"/>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1" name="フローチャート: 判断 270"/>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72" name="フローチャート: 判断 271"/>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73" name="フローチャート: 判断 272"/>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74" name="フローチャート: 判断 273"/>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80" name="楕円 279"/>
        <xdr:cNvSpPr/>
      </xdr:nvSpPr>
      <xdr:spPr>
        <a:xfrm>
          <a:off x="4584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122572</xdr:rowOff>
    </xdr:from>
    <xdr:ext cx="405111" cy="259045"/>
    <xdr:sp macro="" textlink="">
      <xdr:nvSpPr>
        <xdr:cNvPr id="281" name="【公営住宅】&#10;有形固定資産減価償却率該当値テキスト"/>
        <xdr:cNvSpPr txBox="1"/>
      </xdr:nvSpPr>
      <xdr:spPr>
        <a:xfrm>
          <a:off x="4673600"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282" name="楕円 281"/>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127636</xdr:rowOff>
    </xdr:from>
    <xdr:to>
      <xdr:col>24</xdr:col>
      <xdr:colOff>63500</xdr:colOff>
      <xdr:row>82</xdr:row>
      <xdr:rowOff>150495</xdr:rowOff>
    </xdr:to>
    <xdr:cxnSp macro="">
      <xdr:nvCxnSpPr>
        <xdr:cNvPr id="283" name="直線コネクタ 282"/>
        <xdr:cNvCxnSpPr/>
      </xdr:nvCxnSpPr>
      <xdr:spPr>
        <a:xfrm>
          <a:off x="3797300" y="141865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284" name="楕円 283"/>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127636</xdr:rowOff>
    </xdr:to>
    <xdr:cxnSp macro="">
      <xdr:nvCxnSpPr>
        <xdr:cNvPr id="285" name="直線コネクタ 284"/>
        <xdr:cNvCxnSpPr/>
      </xdr:nvCxnSpPr>
      <xdr:spPr>
        <a:xfrm>
          <a:off x="2908300" y="141712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86" name="n_1aveValue【公営住宅】&#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287" name="n_2aveValue【公営住宅】&#10;有形固定資産減価償却率"/>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288"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289" name="n_4aveValue【公営住宅】&#10;有形固定資産減価償却率"/>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290" name="n_1main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291" name="n_2mainValue【公営住宅】&#10;有形固定資産減価償却率"/>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7" name="テキスト ボックス 30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9" name="テキスト ボックス 30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15" name="直線コネクタ 314"/>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16" name="【公営住宅】&#10;一人当たり面積最小値テキスト"/>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17" name="直線コネクタ 316"/>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18" name="【公営住宅】&#10;一人当たり面積最大値テキスト"/>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19" name="直線コネクタ 318"/>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20" name="【公営住宅】&#10;一人当たり面積平均値テキスト"/>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21" name="フローチャート: 判断 320"/>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22" name="フローチャート: 判断 321"/>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23" name="フローチャート: 判断 322"/>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24" name="フローチャート: 判断 323"/>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25" name="フローチャート: 判断 324"/>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2997</xdr:rowOff>
    </xdr:from>
    <xdr:to>
      <xdr:col>55</xdr:col>
      <xdr:colOff>50800</xdr:colOff>
      <xdr:row>84</xdr:row>
      <xdr:rowOff>104597</xdr:rowOff>
    </xdr:to>
    <xdr:sp macro="" textlink="">
      <xdr:nvSpPr>
        <xdr:cNvPr id="331" name="楕円 330"/>
        <xdr:cNvSpPr/>
      </xdr:nvSpPr>
      <xdr:spPr>
        <a:xfrm>
          <a:off x="10426700" y="144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25874</xdr:rowOff>
    </xdr:from>
    <xdr:ext cx="469744" cy="259045"/>
    <xdr:sp macro="" textlink="">
      <xdr:nvSpPr>
        <xdr:cNvPr id="332" name="【公営住宅】&#10;一人当たり面積該当値テキスト"/>
        <xdr:cNvSpPr txBox="1"/>
      </xdr:nvSpPr>
      <xdr:spPr>
        <a:xfrm>
          <a:off x="10515600" y="142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5511</xdr:rowOff>
    </xdr:from>
    <xdr:to>
      <xdr:col>50</xdr:col>
      <xdr:colOff>165100</xdr:colOff>
      <xdr:row>84</xdr:row>
      <xdr:rowOff>107111</xdr:rowOff>
    </xdr:to>
    <xdr:sp macro="" textlink="">
      <xdr:nvSpPr>
        <xdr:cNvPr id="333" name="楕円 332"/>
        <xdr:cNvSpPr/>
      </xdr:nvSpPr>
      <xdr:spPr>
        <a:xfrm>
          <a:off x="9588500" y="144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53797</xdr:rowOff>
    </xdr:from>
    <xdr:to>
      <xdr:col>55</xdr:col>
      <xdr:colOff>0</xdr:colOff>
      <xdr:row>84</xdr:row>
      <xdr:rowOff>56311</xdr:rowOff>
    </xdr:to>
    <xdr:cxnSp macro="">
      <xdr:nvCxnSpPr>
        <xdr:cNvPr id="334" name="直線コネクタ 333"/>
        <xdr:cNvCxnSpPr/>
      </xdr:nvCxnSpPr>
      <xdr:spPr>
        <a:xfrm flipV="1">
          <a:off x="9639300" y="14455597"/>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167742</xdr:rowOff>
    </xdr:from>
    <xdr:to>
      <xdr:col>46</xdr:col>
      <xdr:colOff>38100</xdr:colOff>
      <xdr:row>84</xdr:row>
      <xdr:rowOff>97892</xdr:rowOff>
    </xdr:to>
    <xdr:sp macro="" textlink="">
      <xdr:nvSpPr>
        <xdr:cNvPr id="335" name="楕円 334"/>
        <xdr:cNvSpPr/>
      </xdr:nvSpPr>
      <xdr:spPr>
        <a:xfrm>
          <a:off x="8699500" y="143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47092</xdr:rowOff>
    </xdr:from>
    <xdr:to>
      <xdr:col>50</xdr:col>
      <xdr:colOff>114300</xdr:colOff>
      <xdr:row>84</xdr:row>
      <xdr:rowOff>56311</xdr:rowOff>
    </xdr:to>
    <xdr:cxnSp macro="">
      <xdr:nvCxnSpPr>
        <xdr:cNvPr id="336" name="直線コネクタ 335"/>
        <xdr:cNvCxnSpPr/>
      </xdr:nvCxnSpPr>
      <xdr:spPr>
        <a:xfrm>
          <a:off x="8750300" y="14448892"/>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37" name="n_1aveValue【公営住宅】&#10;一人当たり面積"/>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38" name="n_2aveValue【公営住宅】&#10;一人当たり面積"/>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39" name="n_3aveValue【公営住宅】&#10;一人当たり面積"/>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40" name="n_4aveValue【公営住宅】&#10;一人当たり面積"/>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123638</xdr:rowOff>
    </xdr:from>
    <xdr:ext cx="469744" cy="259045"/>
    <xdr:sp macro="" textlink="">
      <xdr:nvSpPr>
        <xdr:cNvPr id="341" name="n_1mainValue【公営住宅】&#10;一人当たり面積"/>
        <xdr:cNvSpPr txBox="1"/>
      </xdr:nvSpPr>
      <xdr:spPr>
        <a:xfrm>
          <a:off x="9391727" y="1418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114419</xdr:rowOff>
    </xdr:from>
    <xdr:ext cx="469744" cy="259045"/>
    <xdr:sp macro="" textlink="">
      <xdr:nvSpPr>
        <xdr:cNvPr id="342" name="n_2mainValue【公営住宅】&#10;一人当たり面積"/>
        <xdr:cNvSpPr txBox="1"/>
      </xdr:nvSpPr>
      <xdr:spPr>
        <a:xfrm>
          <a:off x="8515427" y="1417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9" name="テキスト ボックス 37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1" name="テキスト ボックス 38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383" name="直線コネクタ 382"/>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5" name="直線コネクタ 38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86"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87" name="直線コネクタ 386"/>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388" name="【認定こども園・幼稚園・保育所】&#10;有形固定資産減価償却率平均値テキスト"/>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89" name="フローチャート: 判断 388"/>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390" name="フローチャート: 判断 389"/>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391" name="フローチャート: 判断 390"/>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392" name="フローチャート: 判断 391"/>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393" name="フローチャート: 判断 392"/>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109220</xdr:rowOff>
    </xdr:from>
    <xdr:to>
      <xdr:col>85</xdr:col>
      <xdr:colOff>177800</xdr:colOff>
      <xdr:row>42</xdr:row>
      <xdr:rowOff>39370</xdr:rowOff>
    </xdr:to>
    <xdr:sp macro="" textlink="">
      <xdr:nvSpPr>
        <xdr:cNvPr id="399" name="楕円 398"/>
        <xdr:cNvSpPr/>
      </xdr:nvSpPr>
      <xdr:spPr>
        <a:xfrm>
          <a:off x="16268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24147</xdr:rowOff>
    </xdr:from>
    <xdr:ext cx="405111" cy="259045"/>
    <xdr:sp macro="" textlink="">
      <xdr:nvSpPr>
        <xdr:cNvPr id="400" name="【認定こども園・幼稚園・保育所】&#10;有形固定資産減価償却率該当値テキスト"/>
        <xdr:cNvSpPr txBox="1"/>
      </xdr:nvSpPr>
      <xdr:spPr>
        <a:xfrm>
          <a:off x="16357600" y="70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90170</xdr:rowOff>
    </xdr:from>
    <xdr:to>
      <xdr:col>81</xdr:col>
      <xdr:colOff>101600</xdr:colOff>
      <xdr:row>42</xdr:row>
      <xdr:rowOff>20320</xdr:rowOff>
    </xdr:to>
    <xdr:sp macro="" textlink="">
      <xdr:nvSpPr>
        <xdr:cNvPr id="401" name="楕円 400"/>
        <xdr:cNvSpPr/>
      </xdr:nvSpPr>
      <xdr:spPr>
        <a:xfrm>
          <a:off x="1543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140970</xdr:rowOff>
    </xdr:from>
    <xdr:to>
      <xdr:col>85</xdr:col>
      <xdr:colOff>127000</xdr:colOff>
      <xdr:row>41</xdr:row>
      <xdr:rowOff>160020</xdr:rowOff>
    </xdr:to>
    <xdr:cxnSp macro="">
      <xdr:nvCxnSpPr>
        <xdr:cNvPr id="402" name="直線コネクタ 401"/>
        <xdr:cNvCxnSpPr/>
      </xdr:nvCxnSpPr>
      <xdr:spPr>
        <a:xfrm>
          <a:off x="15481300" y="7170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73025</xdr:rowOff>
    </xdr:from>
    <xdr:to>
      <xdr:col>76</xdr:col>
      <xdr:colOff>165100</xdr:colOff>
      <xdr:row>42</xdr:row>
      <xdr:rowOff>3175</xdr:rowOff>
    </xdr:to>
    <xdr:sp macro="" textlink="">
      <xdr:nvSpPr>
        <xdr:cNvPr id="403" name="楕円 402"/>
        <xdr:cNvSpPr/>
      </xdr:nvSpPr>
      <xdr:spPr>
        <a:xfrm>
          <a:off x="14541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123825</xdr:rowOff>
    </xdr:from>
    <xdr:to>
      <xdr:col>81</xdr:col>
      <xdr:colOff>50800</xdr:colOff>
      <xdr:row>41</xdr:row>
      <xdr:rowOff>140970</xdr:rowOff>
    </xdr:to>
    <xdr:cxnSp macro="">
      <xdr:nvCxnSpPr>
        <xdr:cNvPr id="404" name="直線コネクタ 403"/>
        <xdr:cNvCxnSpPr/>
      </xdr:nvCxnSpPr>
      <xdr:spPr>
        <a:xfrm>
          <a:off x="14592300" y="7153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05" name="n_1aveValue【認定こども園・幼稚園・保育所】&#10;有形固定資産減価償却率"/>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06" name="n_2aveValue【認定こども園・幼稚園・保育所】&#10;有形固定資産減価償却率"/>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07" name="n_3aveValue【認定こども園・幼稚園・保育所】&#10;有形固定資産減価償却率"/>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08" name="n_4aveValue【認定こども園・幼稚園・保育所】&#10;有形固定資産減価償却率"/>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11447</xdr:rowOff>
    </xdr:from>
    <xdr:ext cx="405111" cy="259045"/>
    <xdr:sp macro="" textlink="">
      <xdr:nvSpPr>
        <xdr:cNvPr id="409" name="n_1mainValue【認定こども園・幼稚園・保育所】&#10;有形固定資産減価償却率"/>
        <xdr:cNvSpPr txBox="1"/>
      </xdr:nvSpPr>
      <xdr:spPr>
        <a:xfrm>
          <a:off x="152660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165752</xdr:rowOff>
    </xdr:from>
    <xdr:ext cx="405111" cy="259045"/>
    <xdr:sp macro="" textlink="">
      <xdr:nvSpPr>
        <xdr:cNvPr id="410" name="n_2mainValue【認定こども園・幼稚園・保育所】&#10;有形固定資産減価償却率"/>
        <xdr:cNvSpPr txBox="1"/>
      </xdr:nvSpPr>
      <xdr:spPr>
        <a:xfrm>
          <a:off x="14389744"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34" name="直線コネクタ 433"/>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35"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36" name="直線コネクタ 435"/>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37" name="【認定こども園・幼稚園・保育所】&#10;一人当たり面積最大値テキスト"/>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38" name="直線コネクタ 437"/>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39" name="【認定こども園・幼稚園・保育所】&#10;一人当たり面積平均値テキスト"/>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40" name="フローチャート: 判断 439"/>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41" name="フローチャート: 判断 440"/>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42" name="フローチャート: 判断 441"/>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43" name="フローチャート: 判断 442"/>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44" name="フローチャート: 判断 443"/>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154178</xdr:rowOff>
    </xdr:from>
    <xdr:to>
      <xdr:col>116</xdr:col>
      <xdr:colOff>114300</xdr:colOff>
      <xdr:row>41</xdr:row>
      <xdr:rowOff>84328</xdr:rowOff>
    </xdr:to>
    <xdr:sp macro="" textlink="">
      <xdr:nvSpPr>
        <xdr:cNvPr id="450" name="楕円 449"/>
        <xdr:cNvSpPr/>
      </xdr:nvSpPr>
      <xdr:spPr>
        <a:xfrm>
          <a:off x="22110700" y="70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132605</xdr:rowOff>
    </xdr:from>
    <xdr:ext cx="469744" cy="259045"/>
    <xdr:sp macro="" textlink="">
      <xdr:nvSpPr>
        <xdr:cNvPr id="451" name="【認定こども園・幼稚園・保育所】&#10;一人当たり面積該当値テキスト"/>
        <xdr:cNvSpPr txBox="1"/>
      </xdr:nvSpPr>
      <xdr:spPr>
        <a:xfrm>
          <a:off x="22199600" y="699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52" name="楕円 451"/>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33528</xdr:rowOff>
    </xdr:from>
    <xdr:to>
      <xdr:col>116</xdr:col>
      <xdr:colOff>63500</xdr:colOff>
      <xdr:row>41</xdr:row>
      <xdr:rowOff>38100</xdr:rowOff>
    </xdr:to>
    <xdr:cxnSp macro="">
      <xdr:nvCxnSpPr>
        <xdr:cNvPr id="453" name="直線コネクタ 452"/>
        <xdr:cNvCxnSpPr/>
      </xdr:nvCxnSpPr>
      <xdr:spPr>
        <a:xfrm flipV="1">
          <a:off x="21323300" y="70629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160274</xdr:rowOff>
    </xdr:from>
    <xdr:to>
      <xdr:col>107</xdr:col>
      <xdr:colOff>101600</xdr:colOff>
      <xdr:row>41</xdr:row>
      <xdr:rowOff>90424</xdr:rowOff>
    </xdr:to>
    <xdr:sp macro="" textlink="">
      <xdr:nvSpPr>
        <xdr:cNvPr id="454" name="楕円 453"/>
        <xdr:cNvSpPr/>
      </xdr:nvSpPr>
      <xdr:spPr>
        <a:xfrm>
          <a:off x="20383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39624</xdr:rowOff>
    </xdr:to>
    <xdr:cxnSp macro="">
      <xdr:nvCxnSpPr>
        <xdr:cNvPr id="455" name="直線コネクタ 454"/>
        <xdr:cNvCxnSpPr/>
      </xdr:nvCxnSpPr>
      <xdr:spPr>
        <a:xfrm flipV="1">
          <a:off x="20434300" y="70675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456" name="n_1aveValue【認定こども園・幼稚園・保育所】&#10;一人当たり面積"/>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457" name="n_2aveValue【認定こども園・幼稚園・保育所】&#10;一人当たり面積"/>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458" name="n_3aveValue【認定こども園・幼稚園・保育所】&#10;一人当たり面積"/>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459" name="n_4aveValue【認定こども園・幼稚園・保育所】&#10;一人当たり面積"/>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460" name="n_1mainValue【認定こども園・幼稚園・保育所】&#10;一人当たり面積"/>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81551</xdr:rowOff>
    </xdr:from>
    <xdr:ext cx="469744" cy="259045"/>
    <xdr:sp macro="" textlink="">
      <xdr:nvSpPr>
        <xdr:cNvPr id="461" name="n_2mainValue【認定こども園・幼稚園・保育所】&#10;一人当たり面積"/>
        <xdr:cNvSpPr txBox="1"/>
      </xdr:nvSpPr>
      <xdr:spPr>
        <a:xfrm>
          <a:off x="20199427" y="711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3" name="直線コネクタ 4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4" name="テキスト ボックス 47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5" name="直線コネクタ 4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6" name="テキスト ボックス 4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7" name="直線コネクタ 4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8" name="テキスト ボックス 4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9" name="直線コネクタ 4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0" name="テキスト ボックス 4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1" name="直線コネクタ 4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2" name="テキスト ボックス 4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4" name="テキスト ボックス 48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486" name="直線コネクタ 485"/>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87"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88" name="直線コネクタ 487"/>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89"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90" name="直線コネクタ 489"/>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491" name="【学校施設】&#10;有形固定資産減価償却率平均値テキスト"/>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92" name="フローチャート: 判断 491"/>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93" name="フローチャート: 判断 492"/>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94" name="フローチャート: 判断 493"/>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95" name="フローチャート: 判断 494"/>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96" name="フローチャート: 判断 495"/>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111125</xdr:rowOff>
    </xdr:from>
    <xdr:to>
      <xdr:col>85</xdr:col>
      <xdr:colOff>177800</xdr:colOff>
      <xdr:row>59</xdr:row>
      <xdr:rowOff>41275</xdr:rowOff>
    </xdr:to>
    <xdr:sp macro="" textlink="">
      <xdr:nvSpPr>
        <xdr:cNvPr id="502" name="楕円 501"/>
        <xdr:cNvSpPr/>
      </xdr:nvSpPr>
      <xdr:spPr>
        <a:xfrm>
          <a:off x="16268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134002</xdr:rowOff>
    </xdr:from>
    <xdr:ext cx="405111" cy="259045"/>
    <xdr:sp macro="" textlink="">
      <xdr:nvSpPr>
        <xdr:cNvPr id="503" name="【学校施設】&#10;有形固定資産減価償却率該当値テキスト"/>
        <xdr:cNvSpPr txBox="1"/>
      </xdr:nvSpPr>
      <xdr:spPr>
        <a:xfrm>
          <a:off x="16357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504" name="楕円 503"/>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161925</xdr:rowOff>
    </xdr:to>
    <xdr:cxnSp macro="">
      <xdr:nvCxnSpPr>
        <xdr:cNvPr id="505" name="直線コネクタ 504"/>
        <xdr:cNvCxnSpPr/>
      </xdr:nvCxnSpPr>
      <xdr:spPr>
        <a:xfrm>
          <a:off x="15481300" y="10066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33020</xdr:rowOff>
    </xdr:from>
    <xdr:to>
      <xdr:col>76</xdr:col>
      <xdr:colOff>165100</xdr:colOff>
      <xdr:row>58</xdr:row>
      <xdr:rowOff>134620</xdr:rowOff>
    </xdr:to>
    <xdr:sp macro="" textlink="">
      <xdr:nvSpPr>
        <xdr:cNvPr id="506" name="楕円 505"/>
        <xdr:cNvSpPr/>
      </xdr:nvSpPr>
      <xdr:spPr>
        <a:xfrm>
          <a:off x="14541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83820</xdr:rowOff>
    </xdr:from>
    <xdr:to>
      <xdr:col>81</xdr:col>
      <xdr:colOff>50800</xdr:colOff>
      <xdr:row>58</xdr:row>
      <xdr:rowOff>121920</xdr:rowOff>
    </xdr:to>
    <xdr:cxnSp macro="">
      <xdr:nvCxnSpPr>
        <xdr:cNvPr id="507" name="直線コネクタ 506"/>
        <xdr:cNvCxnSpPr/>
      </xdr:nvCxnSpPr>
      <xdr:spPr>
        <a:xfrm>
          <a:off x="14592300" y="1002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08" name="n_1aveValue【学校施設】&#10;有形固定資産減価償却率"/>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09" name="n_2aveValue【学校施設】&#10;有形固定資産減価償却率"/>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10"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11"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512" name="n_1mainValue【学校施設】&#10;有形固定資産減価償却率"/>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151147</xdr:rowOff>
    </xdr:from>
    <xdr:ext cx="405111" cy="259045"/>
    <xdr:sp macro="" textlink="">
      <xdr:nvSpPr>
        <xdr:cNvPr id="513" name="n_2mainValue【学校施設】&#10;有形固定資産減価償却率"/>
        <xdr:cNvSpPr txBox="1"/>
      </xdr:nvSpPr>
      <xdr:spPr>
        <a:xfrm>
          <a:off x="14389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9" name="テキスト ボックス 52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1" name="テキスト ボックス 53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3" name="テキスト ボックス 53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37" name="直線コネクタ 536"/>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38" name="【学校施設】&#10;一人当たり面積最小値テキスト"/>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39" name="直線コネクタ 538"/>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40" name="【学校施設】&#10;一人当たり面積最大値テキスト"/>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41" name="直線コネクタ 540"/>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42" name="【学校施設】&#10;一人当たり面積平均値テキスト"/>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43" name="フローチャート: 判断 542"/>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44" name="フローチャート: 判断 543"/>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45" name="フローチャート: 判断 544"/>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46" name="フローチャート: 判断 545"/>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47" name="フローチャート: 判断 546"/>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126974</xdr:rowOff>
    </xdr:from>
    <xdr:to>
      <xdr:col>116</xdr:col>
      <xdr:colOff>114300</xdr:colOff>
      <xdr:row>63</xdr:row>
      <xdr:rowOff>57124</xdr:rowOff>
    </xdr:to>
    <xdr:sp macro="" textlink="">
      <xdr:nvSpPr>
        <xdr:cNvPr id="553" name="楕円 552"/>
        <xdr:cNvSpPr/>
      </xdr:nvSpPr>
      <xdr:spPr>
        <a:xfrm>
          <a:off x="22110700" y="107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554" name="【学校施設】&#10;一人当たり面積該当値テキスト"/>
        <xdr:cNvSpPr txBox="1"/>
      </xdr:nvSpPr>
      <xdr:spPr>
        <a:xfrm>
          <a:off x="22199600" y="1070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132309</xdr:rowOff>
    </xdr:from>
    <xdr:to>
      <xdr:col>112</xdr:col>
      <xdr:colOff>38100</xdr:colOff>
      <xdr:row>63</xdr:row>
      <xdr:rowOff>62459</xdr:rowOff>
    </xdr:to>
    <xdr:sp macro="" textlink="">
      <xdr:nvSpPr>
        <xdr:cNvPr id="555" name="楕円 554"/>
        <xdr:cNvSpPr/>
      </xdr:nvSpPr>
      <xdr:spPr>
        <a:xfrm>
          <a:off x="21272500" y="107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6324</xdr:rowOff>
    </xdr:from>
    <xdr:to>
      <xdr:col>116</xdr:col>
      <xdr:colOff>63500</xdr:colOff>
      <xdr:row>63</xdr:row>
      <xdr:rowOff>11659</xdr:rowOff>
    </xdr:to>
    <xdr:cxnSp macro="">
      <xdr:nvCxnSpPr>
        <xdr:cNvPr id="556" name="直線コネクタ 555"/>
        <xdr:cNvCxnSpPr/>
      </xdr:nvCxnSpPr>
      <xdr:spPr>
        <a:xfrm flipV="1">
          <a:off x="21323300" y="10807674"/>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135128</xdr:rowOff>
    </xdr:from>
    <xdr:to>
      <xdr:col>107</xdr:col>
      <xdr:colOff>101600</xdr:colOff>
      <xdr:row>63</xdr:row>
      <xdr:rowOff>65278</xdr:rowOff>
    </xdr:to>
    <xdr:sp macro="" textlink="">
      <xdr:nvSpPr>
        <xdr:cNvPr id="557" name="楕円 556"/>
        <xdr:cNvSpPr/>
      </xdr:nvSpPr>
      <xdr:spPr>
        <a:xfrm>
          <a:off x="20383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11659</xdr:rowOff>
    </xdr:from>
    <xdr:to>
      <xdr:col>111</xdr:col>
      <xdr:colOff>177800</xdr:colOff>
      <xdr:row>63</xdr:row>
      <xdr:rowOff>14478</xdr:rowOff>
    </xdr:to>
    <xdr:cxnSp macro="">
      <xdr:nvCxnSpPr>
        <xdr:cNvPr id="558" name="直線コネクタ 557"/>
        <xdr:cNvCxnSpPr/>
      </xdr:nvCxnSpPr>
      <xdr:spPr>
        <a:xfrm flipV="1">
          <a:off x="20434300" y="10813009"/>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59" name="n_1aveValue【学校施設】&#10;一人当たり面積"/>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60" name="n_2aveValue【学校施設】&#10;一人当たり面積"/>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61" name="n_3aveValue【学校施設】&#10;一人当たり面積"/>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62" name="n_4aveValue【学校施設】&#10;一人当たり面積"/>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53586</xdr:rowOff>
    </xdr:from>
    <xdr:ext cx="469744" cy="259045"/>
    <xdr:sp macro="" textlink="">
      <xdr:nvSpPr>
        <xdr:cNvPr id="563" name="n_1mainValue【学校施設】&#10;一人当たり面積"/>
        <xdr:cNvSpPr txBox="1"/>
      </xdr:nvSpPr>
      <xdr:spPr>
        <a:xfrm>
          <a:off x="21075727" y="1085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56405</xdr:rowOff>
    </xdr:from>
    <xdr:ext cx="469744" cy="259045"/>
    <xdr:sp macro="" textlink="">
      <xdr:nvSpPr>
        <xdr:cNvPr id="564" name="n_2mainValue【学校施設】&#10;一人当たり面積"/>
        <xdr:cNvSpPr txBox="1"/>
      </xdr:nvSpPr>
      <xdr:spPr>
        <a:xfrm>
          <a:off x="20199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5" name="テキスト ボックス 57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7" name="テキスト ボックス 57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7" name="テキスト ボックス 58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590" name="直線コネクタ 589"/>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2" name="直線コネクタ 59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593" name="【児童館】&#10;有形固定資産減価償却率最大値テキスト"/>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94" name="直線コネクタ 593"/>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595" name="【児童館】&#10;有形固定資産減価償却率平均値テキスト"/>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596" name="フローチャート: 判断 595"/>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597" name="フローチャート: 判断 596"/>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598" name="フローチャート: 判断 597"/>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599" name="フローチャート: 判断 598"/>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00" name="フローチャート: 判断 599"/>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06" name="楕円 605"/>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607" name="【児童館】&#10;有形固定資産減価償却率該当値テキスト"/>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65677</xdr:rowOff>
    </xdr:from>
    <xdr:to>
      <xdr:col>81</xdr:col>
      <xdr:colOff>101600</xdr:colOff>
      <xdr:row>81</xdr:row>
      <xdr:rowOff>167277</xdr:rowOff>
    </xdr:to>
    <xdr:sp macro="" textlink="">
      <xdr:nvSpPr>
        <xdr:cNvPr id="608" name="楕円 607"/>
        <xdr:cNvSpPr/>
      </xdr:nvSpPr>
      <xdr:spPr>
        <a:xfrm>
          <a:off x="1543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116477</xdr:rowOff>
    </xdr:from>
    <xdr:to>
      <xdr:col>85</xdr:col>
      <xdr:colOff>127000</xdr:colOff>
      <xdr:row>82</xdr:row>
      <xdr:rowOff>11974</xdr:rowOff>
    </xdr:to>
    <xdr:cxnSp macro="">
      <xdr:nvCxnSpPr>
        <xdr:cNvPr id="609" name="直線コネクタ 608"/>
        <xdr:cNvCxnSpPr/>
      </xdr:nvCxnSpPr>
      <xdr:spPr>
        <a:xfrm>
          <a:off x="15481300" y="1400392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165281</xdr:rowOff>
    </xdr:from>
    <xdr:to>
      <xdr:col>76</xdr:col>
      <xdr:colOff>165100</xdr:colOff>
      <xdr:row>81</xdr:row>
      <xdr:rowOff>95431</xdr:rowOff>
    </xdr:to>
    <xdr:sp macro="" textlink="">
      <xdr:nvSpPr>
        <xdr:cNvPr id="610" name="楕円 609"/>
        <xdr:cNvSpPr/>
      </xdr:nvSpPr>
      <xdr:spPr>
        <a:xfrm>
          <a:off x="14541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44631</xdr:rowOff>
    </xdr:from>
    <xdr:to>
      <xdr:col>81</xdr:col>
      <xdr:colOff>50800</xdr:colOff>
      <xdr:row>81</xdr:row>
      <xdr:rowOff>116477</xdr:rowOff>
    </xdr:to>
    <xdr:cxnSp macro="">
      <xdr:nvCxnSpPr>
        <xdr:cNvPr id="611" name="直線コネクタ 610"/>
        <xdr:cNvCxnSpPr/>
      </xdr:nvCxnSpPr>
      <xdr:spPr>
        <a:xfrm>
          <a:off x="14592300" y="1393208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12" name="n_1aveValue【児童館】&#10;有形固定資産減価償却率"/>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13" name="n_2aveValue【児童館】&#10;有形固定資産減価償却率"/>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14" name="n_3aveValue【児童館】&#10;有形固定資産減価償却率"/>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15" name="n_4aveValue【児童館】&#10;有形固定資産減価償却率"/>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12354</xdr:rowOff>
    </xdr:from>
    <xdr:ext cx="405111" cy="259045"/>
    <xdr:sp macro="" textlink="">
      <xdr:nvSpPr>
        <xdr:cNvPr id="616" name="n_1mainValue【児童館】&#10;有形固定資産減価償却率"/>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111958</xdr:rowOff>
    </xdr:from>
    <xdr:ext cx="405111" cy="259045"/>
    <xdr:sp macro="" textlink="">
      <xdr:nvSpPr>
        <xdr:cNvPr id="617" name="n_2mainValue【児童館】&#10;有形固定資産減価償却率"/>
        <xdr:cNvSpPr txBox="1"/>
      </xdr:nvSpPr>
      <xdr:spPr>
        <a:xfrm>
          <a:off x="14389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8" name="正方形/長方形 6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9" name="正方形/長方形 6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0" name="正方形/長方形 6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1" name="正方形/長方形 6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2" name="正方形/長方形 6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3" name="正方形/長方形 6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4" name="正方形/長方形 6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6" name="テキスト ボックス 6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7" name="直線コネクタ 6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8" name="直線コネクタ 6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9" name="テキスト ボックス 6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0" name="直線コネクタ 6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1" name="テキスト ボックス 6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2" name="直線コネクタ 6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3" name="テキスト ボックス 6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4" name="直線コネクタ 6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5" name="テキスト ボックス 6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6" name="直線コネクタ 6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7" name="テキスト ボックス 6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639" name="直線コネクタ 638"/>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40" name="【児童館】&#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41" name="直線コネクタ 640"/>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42"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43" name="直線コネクタ 642"/>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644" name="【児童館】&#10;一人当たり面積平均値テキスト"/>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645" name="フローチャート: 判断 644"/>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646" name="フローチャート: 判断 645"/>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647" name="フローチャート: 判断 646"/>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648" name="フローチャート: 判断 647"/>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649" name="フローチャート: 判断 648"/>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0" name="テキスト ボックス 6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1" name="テキスト ボックス 6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2" name="テキスト ボックス 6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3" name="テキスト ボックス 6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4" name="テキスト ボックス 6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3302</xdr:rowOff>
    </xdr:from>
    <xdr:to>
      <xdr:col>116</xdr:col>
      <xdr:colOff>114300</xdr:colOff>
      <xdr:row>83</xdr:row>
      <xdr:rowOff>104902</xdr:rowOff>
    </xdr:to>
    <xdr:sp macro="" textlink="">
      <xdr:nvSpPr>
        <xdr:cNvPr id="655" name="楕円 654"/>
        <xdr:cNvSpPr/>
      </xdr:nvSpPr>
      <xdr:spPr>
        <a:xfrm>
          <a:off x="22110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26179</xdr:rowOff>
    </xdr:from>
    <xdr:ext cx="469744" cy="259045"/>
    <xdr:sp macro="" textlink="">
      <xdr:nvSpPr>
        <xdr:cNvPr id="656" name="【児童館】&#10;一人当たり面積該当値テキスト"/>
        <xdr:cNvSpPr txBox="1"/>
      </xdr:nvSpPr>
      <xdr:spPr>
        <a:xfrm>
          <a:off x="22199600"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657" name="楕円 656"/>
        <xdr:cNvSpPr/>
      </xdr:nvSpPr>
      <xdr:spPr>
        <a:xfrm>
          <a:off x="21272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54102</xdr:rowOff>
    </xdr:from>
    <xdr:to>
      <xdr:col>116</xdr:col>
      <xdr:colOff>63500</xdr:colOff>
      <xdr:row>83</xdr:row>
      <xdr:rowOff>67818</xdr:rowOff>
    </xdr:to>
    <xdr:cxnSp macro="">
      <xdr:nvCxnSpPr>
        <xdr:cNvPr id="658" name="直線コネクタ 657"/>
        <xdr:cNvCxnSpPr/>
      </xdr:nvCxnSpPr>
      <xdr:spPr>
        <a:xfrm flipV="1">
          <a:off x="21323300" y="142844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659" name="楕円 658"/>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67818</xdr:rowOff>
    </xdr:from>
    <xdr:to>
      <xdr:col>111</xdr:col>
      <xdr:colOff>177800</xdr:colOff>
      <xdr:row>83</xdr:row>
      <xdr:rowOff>72389</xdr:rowOff>
    </xdr:to>
    <xdr:cxnSp macro="">
      <xdr:nvCxnSpPr>
        <xdr:cNvPr id="660" name="直線コネクタ 659"/>
        <xdr:cNvCxnSpPr/>
      </xdr:nvCxnSpPr>
      <xdr:spPr>
        <a:xfrm flipV="1">
          <a:off x="20434300" y="142981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661" name="n_1aveValue【児童館】&#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662" name="n_2aveValue【児童館】&#10;一人当たり面積"/>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663" name="n_3aveValue【児童館】&#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664" name="n_4aveValue【児童館】&#10;一人当たり面積"/>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665" name="n_1mainValue【児童館】&#10;一人当たり面積"/>
        <xdr:cNvSpPr txBox="1"/>
      </xdr:nvSpPr>
      <xdr:spPr>
        <a:xfrm>
          <a:off x="21075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666" name="n_2mainValue【児童館】&#10;一人当たり面積"/>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7" name="正方形/長方形 6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8" name="正方形/長方形 6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9" name="正方形/長方形 6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0" name="正方形/長方形 6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1" name="正方形/長方形 6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2" name="正方形/長方形 6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3" name="正方形/長方形 6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正方形/長方形 67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て有形固定資産減価償却率が高くなっている施設は、「認定こども園・幼稚園・保育所」、「橋りょう・トンネル」となっている。その他は類似団体平均値と比較し低く推移している。個別施設計画等に基づき施設の適正化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xdr:cNvSpPr txBox="1"/>
      </xdr:nvSpPr>
      <xdr:spPr>
        <a:xfrm>
          <a:off x="4673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35378</xdr:rowOff>
    </xdr:to>
    <xdr:cxnSp macro="">
      <xdr:nvCxnSpPr>
        <xdr:cNvPr id="77" name="直線コネクタ 76"/>
        <xdr:cNvCxnSpPr/>
      </xdr:nvCxnSpPr>
      <xdr:spPr>
        <a:xfrm>
          <a:off x="3797300" y="69995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xdr:cNvSpPr/>
      </xdr:nvSpPr>
      <xdr:spPr>
        <a:xfrm>
          <a:off x="2857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40</xdr:row>
      <xdr:rowOff>141515</xdr:rowOff>
    </xdr:to>
    <xdr:cxnSp macro="">
      <xdr:nvCxnSpPr>
        <xdr:cNvPr id="79" name="直線コネクタ 78"/>
        <xdr:cNvCxnSpPr/>
      </xdr:nvCxnSpPr>
      <xdr:spPr>
        <a:xfrm>
          <a:off x="2908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0"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1" name="n_2aveValue【図書館】&#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2" name="n_3aveValue【図書館】&#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3" name="n_4aveValue【図書館】&#10;有形固定資産減価償却率"/>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4" name="n_1mainValue【図書館】&#10;有形固定資産減価償却率"/>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5" name="n_2mainValue【図書館】&#10;有形固定資産減価償却率"/>
        <xdr:cNvSpPr txBox="1"/>
      </xdr:nvSpPr>
      <xdr:spPr>
        <a:xfrm>
          <a:off x="2705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07" name="直線コネクタ 106"/>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8"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09" name="直線コネクタ 108"/>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0"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1" name="直線コネクタ 110"/>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2" name="【図書館】&#10;一人当たり面積平均値テキスト"/>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3" name="フローチャート: 判断 112"/>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4" name="フローチャート: 判断 113"/>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5" name="フローチャート: 判断 114"/>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16" name="フローチャート: 判断 115"/>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17" name="フローチャート: 判断 116"/>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3" name="楕円 122"/>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4" name="【図書館】&#10;一人当たり面積該当値テキスト"/>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25" name="楕円 124"/>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41</xdr:row>
      <xdr:rowOff>762</xdr:rowOff>
    </xdr:to>
    <xdr:cxnSp macro="">
      <xdr:nvCxnSpPr>
        <xdr:cNvPr id="126" name="直線コネクタ 125"/>
        <xdr:cNvCxnSpPr/>
      </xdr:nvCxnSpPr>
      <xdr:spPr>
        <a:xfrm flipV="1">
          <a:off x="9639300" y="7025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27" name="楕円 126"/>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28" name="直線コネクタ 127"/>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29"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30" name="n_2aveValue【図書館】&#10;一人当たり面積"/>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31" name="n_3aveValue【図書館】&#10;一人当たり面積"/>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32" name="n_4aveValue【図書館】&#10;一人当たり面積"/>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33" name="n_1mainValue【図書館】&#10;一人当たり面積"/>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34" name="n_2mainValue【図書館】&#10;一人当たり面積"/>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59" name="直線コネクタ 158"/>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62"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63" name="直線コネクタ 162"/>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64" name="【体育館・プール】&#10;有形固定資産減価償却率平均値テキスト"/>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65" name="フローチャート: 判断 164"/>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66" name="フローチャート: 判断 165"/>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68" name="フローチャート: 判断 167"/>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69" name="フローチャート: 判断 168"/>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166370</xdr:rowOff>
    </xdr:from>
    <xdr:to>
      <xdr:col>24</xdr:col>
      <xdr:colOff>114300</xdr:colOff>
      <xdr:row>64</xdr:row>
      <xdr:rowOff>96520</xdr:rowOff>
    </xdr:to>
    <xdr:sp macro="" textlink="">
      <xdr:nvSpPr>
        <xdr:cNvPr id="175" name="楕円 174"/>
        <xdr:cNvSpPr/>
      </xdr:nvSpPr>
      <xdr:spPr>
        <a:xfrm>
          <a:off x="4584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81297</xdr:rowOff>
    </xdr:from>
    <xdr:ext cx="405111" cy="259045"/>
    <xdr:sp macro="" textlink="">
      <xdr:nvSpPr>
        <xdr:cNvPr id="176" name="【体育館・プール】&#10;有形固定資産減価償却率該当値テキスト"/>
        <xdr:cNvSpPr txBox="1"/>
      </xdr:nvSpPr>
      <xdr:spPr>
        <a:xfrm>
          <a:off x="4673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143510</xdr:rowOff>
    </xdr:from>
    <xdr:to>
      <xdr:col>20</xdr:col>
      <xdr:colOff>38100</xdr:colOff>
      <xdr:row>64</xdr:row>
      <xdr:rowOff>73660</xdr:rowOff>
    </xdr:to>
    <xdr:sp macro="" textlink="">
      <xdr:nvSpPr>
        <xdr:cNvPr id="177" name="楕円 176"/>
        <xdr:cNvSpPr/>
      </xdr:nvSpPr>
      <xdr:spPr>
        <a:xfrm>
          <a:off x="3746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22860</xdr:rowOff>
    </xdr:from>
    <xdr:to>
      <xdr:col>24</xdr:col>
      <xdr:colOff>63500</xdr:colOff>
      <xdr:row>64</xdr:row>
      <xdr:rowOff>45720</xdr:rowOff>
    </xdr:to>
    <xdr:cxnSp macro="">
      <xdr:nvCxnSpPr>
        <xdr:cNvPr id="178" name="直線コネクタ 177"/>
        <xdr:cNvCxnSpPr/>
      </xdr:nvCxnSpPr>
      <xdr:spPr>
        <a:xfrm>
          <a:off x="3797300" y="10995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101600</xdr:rowOff>
    </xdr:from>
    <xdr:to>
      <xdr:col>15</xdr:col>
      <xdr:colOff>101600</xdr:colOff>
      <xdr:row>64</xdr:row>
      <xdr:rowOff>31750</xdr:rowOff>
    </xdr:to>
    <xdr:sp macro="" textlink="">
      <xdr:nvSpPr>
        <xdr:cNvPr id="179" name="楕円 178"/>
        <xdr:cNvSpPr/>
      </xdr:nvSpPr>
      <xdr:spPr>
        <a:xfrm>
          <a:off x="2857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152400</xdr:rowOff>
    </xdr:from>
    <xdr:to>
      <xdr:col>19</xdr:col>
      <xdr:colOff>177800</xdr:colOff>
      <xdr:row>64</xdr:row>
      <xdr:rowOff>22860</xdr:rowOff>
    </xdr:to>
    <xdr:cxnSp macro="">
      <xdr:nvCxnSpPr>
        <xdr:cNvPr id="180" name="直線コネクタ 179"/>
        <xdr:cNvCxnSpPr/>
      </xdr:nvCxnSpPr>
      <xdr:spPr>
        <a:xfrm>
          <a:off x="2908300" y="10953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81" name="n_1aveValue【体育館・プール】&#10;有形固定資産減価償却率"/>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2"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83" name="n_3aveValue【体育館・プール】&#10;有形固定資産減価償却率"/>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84" name="n_4aveValue【体育館・プール】&#10;有形固定資産減価償却率"/>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64787</xdr:rowOff>
    </xdr:from>
    <xdr:ext cx="405111" cy="259045"/>
    <xdr:sp macro="" textlink="">
      <xdr:nvSpPr>
        <xdr:cNvPr id="185" name="n_1mainValue【体育館・プール】&#10;有形固定資産減価償却率"/>
        <xdr:cNvSpPr txBox="1"/>
      </xdr:nvSpPr>
      <xdr:spPr>
        <a:xfrm>
          <a:off x="35820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22877</xdr:rowOff>
    </xdr:from>
    <xdr:ext cx="405111" cy="259045"/>
    <xdr:sp macro="" textlink="">
      <xdr:nvSpPr>
        <xdr:cNvPr id="186" name="n_2mainValue【体育館・プール】&#10;有形固定資産減価償却率"/>
        <xdr:cNvSpPr txBox="1"/>
      </xdr:nvSpPr>
      <xdr:spPr>
        <a:xfrm>
          <a:off x="2705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08" name="直線コネクタ 207"/>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09"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0" name="直線コネクタ 209"/>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11" name="【体育館・プール】&#10;一人当たり面積最大値テキスト"/>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12" name="直線コネクタ 211"/>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13" name="【体育館・プール】&#10;一人当たり面積平均値テキスト"/>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14" name="フローチャート: 判断 213"/>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15" name="フローチャート: 判断 214"/>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16" name="フローチャート: 判断 215"/>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17" name="フローチャート: 判断 216"/>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18" name="フローチャート: 判断 217"/>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xdr:rowOff>
    </xdr:from>
    <xdr:to>
      <xdr:col>55</xdr:col>
      <xdr:colOff>50800</xdr:colOff>
      <xdr:row>62</xdr:row>
      <xdr:rowOff>104292</xdr:rowOff>
    </xdr:to>
    <xdr:sp macro="" textlink="">
      <xdr:nvSpPr>
        <xdr:cNvPr id="224" name="楕円 223"/>
        <xdr:cNvSpPr/>
      </xdr:nvSpPr>
      <xdr:spPr>
        <a:xfrm>
          <a:off x="104267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152569</xdr:rowOff>
    </xdr:from>
    <xdr:ext cx="469744" cy="259045"/>
    <xdr:sp macro="" textlink="">
      <xdr:nvSpPr>
        <xdr:cNvPr id="225" name="【体育館・プール】&#10;一人当たり面積該当値テキスト"/>
        <xdr:cNvSpPr txBox="1"/>
      </xdr:nvSpPr>
      <xdr:spPr>
        <a:xfrm>
          <a:off x="10515600" y="106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9093</xdr:rowOff>
    </xdr:from>
    <xdr:to>
      <xdr:col>50</xdr:col>
      <xdr:colOff>165100</xdr:colOff>
      <xdr:row>62</xdr:row>
      <xdr:rowOff>110693</xdr:rowOff>
    </xdr:to>
    <xdr:sp macro="" textlink="">
      <xdr:nvSpPr>
        <xdr:cNvPr id="226" name="楕円 225"/>
        <xdr:cNvSpPr/>
      </xdr:nvSpPr>
      <xdr:spPr>
        <a:xfrm>
          <a:off x="9588500" y="106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53492</xdr:rowOff>
    </xdr:from>
    <xdr:to>
      <xdr:col>55</xdr:col>
      <xdr:colOff>0</xdr:colOff>
      <xdr:row>62</xdr:row>
      <xdr:rowOff>59893</xdr:rowOff>
    </xdr:to>
    <xdr:cxnSp macro="">
      <xdr:nvCxnSpPr>
        <xdr:cNvPr id="227" name="直線コネクタ 226"/>
        <xdr:cNvCxnSpPr/>
      </xdr:nvCxnSpPr>
      <xdr:spPr>
        <a:xfrm flipV="1">
          <a:off x="9639300" y="1068339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28" name="楕円 227"/>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59893</xdr:rowOff>
    </xdr:to>
    <xdr:cxnSp macro="">
      <xdr:nvCxnSpPr>
        <xdr:cNvPr id="229" name="直線コネクタ 228"/>
        <xdr:cNvCxnSpPr/>
      </xdr:nvCxnSpPr>
      <xdr:spPr>
        <a:xfrm>
          <a:off x="8750300" y="1066190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30" name="n_1aveValue【体育館・プール】&#10;一人当たり面積"/>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31" name="n_2aveValue【体育館・プール】&#10;一人当たり面積"/>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32" name="n_3aveValue【体育館・プール】&#10;一人当たり面積"/>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33" name="n_4aveValue【体育館・プール】&#10;一人当たり面積"/>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101820</xdr:rowOff>
    </xdr:from>
    <xdr:ext cx="469744" cy="259045"/>
    <xdr:sp macro="" textlink="">
      <xdr:nvSpPr>
        <xdr:cNvPr id="234" name="n_1mainValue【体育館・プール】&#10;一人当たり面積"/>
        <xdr:cNvSpPr txBox="1"/>
      </xdr:nvSpPr>
      <xdr:spPr>
        <a:xfrm>
          <a:off x="9391727" y="1073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73931</xdr:rowOff>
    </xdr:from>
    <xdr:ext cx="469744" cy="259045"/>
    <xdr:sp macro="" textlink="">
      <xdr:nvSpPr>
        <xdr:cNvPr id="235" name="n_2mainValue【体育館・プール】&#10;一人当たり面積"/>
        <xdr:cNvSpPr txBox="1"/>
      </xdr:nvSpPr>
      <xdr:spPr>
        <a:xfrm>
          <a:off x="8515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60" name="直線コネクタ 259"/>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63"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64" name="直線コネクタ 263"/>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65" name="【福祉施設】&#10;有形固定資産減価償却率平均値テキスト"/>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66" name="フローチャート: 判断 265"/>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67" name="フローチャート: 判断 266"/>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68" name="フローチャート: 判断 26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69" name="フローチャート: 判断 268"/>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70" name="フローチャート: 判断 269"/>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63500</xdr:rowOff>
    </xdr:from>
    <xdr:to>
      <xdr:col>24</xdr:col>
      <xdr:colOff>114300</xdr:colOff>
      <xdr:row>84</xdr:row>
      <xdr:rowOff>165100</xdr:rowOff>
    </xdr:to>
    <xdr:sp macro="" textlink="">
      <xdr:nvSpPr>
        <xdr:cNvPr id="276" name="楕円 275"/>
        <xdr:cNvSpPr/>
      </xdr:nvSpPr>
      <xdr:spPr>
        <a:xfrm>
          <a:off x="4584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41927</xdr:rowOff>
    </xdr:from>
    <xdr:ext cx="405111" cy="259045"/>
    <xdr:sp macro="" textlink="">
      <xdr:nvSpPr>
        <xdr:cNvPr id="277" name="【福祉施設】&#10;有形固定資産減価償却率該当値テキスト"/>
        <xdr:cNvSpPr txBox="1"/>
      </xdr:nvSpPr>
      <xdr:spPr>
        <a:xfrm>
          <a:off x="4673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278" name="楕円 277"/>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114300</xdr:rowOff>
    </xdr:to>
    <xdr:cxnSp macro="">
      <xdr:nvCxnSpPr>
        <xdr:cNvPr id="279" name="直線コネクタ 278"/>
        <xdr:cNvCxnSpPr/>
      </xdr:nvCxnSpPr>
      <xdr:spPr>
        <a:xfrm>
          <a:off x="3797300" y="144951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280" name="楕円 279"/>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93345</xdr:rowOff>
    </xdr:to>
    <xdr:cxnSp macro="">
      <xdr:nvCxnSpPr>
        <xdr:cNvPr id="281" name="直線コネクタ 280"/>
        <xdr:cNvCxnSpPr/>
      </xdr:nvCxnSpPr>
      <xdr:spPr>
        <a:xfrm>
          <a:off x="2908300" y="144741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82" name="n_1aveValue【福祉施設】&#10;有形固定資産減価償却率"/>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83"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84"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85" name="n_4aveValue【福祉施設】&#10;有形固定資産減価償却率"/>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286" name="n_1mainValue【福祉施設】&#10;有形固定資産減価償却率"/>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287" name="n_2mainValue【福祉施設】&#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11" name="直線コネクタ 310"/>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12" name="【福祉施設】&#10;一人当たり面積最小値テキスト"/>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13" name="直線コネクタ 312"/>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14" name="【福祉施設】&#10;一人当たり面積最大値テキスト"/>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15" name="直線コネクタ 314"/>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16" name="【福祉施設】&#10;一人当たり面積平均値テキスト"/>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17" name="フローチャート: 判断 316"/>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18" name="フローチャート: 判断 317"/>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19" name="フローチャート: 判断 318"/>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20" name="フローチャート: 判断 319"/>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21" name="フローチャート: 判断 320"/>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164846</xdr:rowOff>
    </xdr:from>
    <xdr:to>
      <xdr:col>55</xdr:col>
      <xdr:colOff>50800</xdr:colOff>
      <xdr:row>85</xdr:row>
      <xdr:rowOff>94996</xdr:rowOff>
    </xdr:to>
    <xdr:sp macro="" textlink="">
      <xdr:nvSpPr>
        <xdr:cNvPr id="327" name="楕円 326"/>
        <xdr:cNvSpPr/>
      </xdr:nvSpPr>
      <xdr:spPr>
        <a:xfrm>
          <a:off x="10426700" y="14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16273</xdr:rowOff>
    </xdr:from>
    <xdr:ext cx="469744" cy="259045"/>
    <xdr:sp macro="" textlink="">
      <xdr:nvSpPr>
        <xdr:cNvPr id="328" name="【福祉施設】&#10;一人当たり面積該当値テキスト"/>
        <xdr:cNvSpPr txBox="1"/>
      </xdr:nvSpPr>
      <xdr:spPr>
        <a:xfrm>
          <a:off x="10515600" y="1441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29" name="楕円 328"/>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44196</xdr:rowOff>
    </xdr:from>
    <xdr:to>
      <xdr:col>55</xdr:col>
      <xdr:colOff>0</xdr:colOff>
      <xdr:row>85</xdr:row>
      <xdr:rowOff>49530</xdr:rowOff>
    </xdr:to>
    <xdr:cxnSp macro="">
      <xdr:nvCxnSpPr>
        <xdr:cNvPr id="330" name="直線コネクタ 329"/>
        <xdr:cNvCxnSpPr/>
      </xdr:nvCxnSpPr>
      <xdr:spPr>
        <a:xfrm flipV="1">
          <a:off x="9639300" y="1461744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xdr:rowOff>
    </xdr:from>
    <xdr:to>
      <xdr:col>46</xdr:col>
      <xdr:colOff>38100</xdr:colOff>
      <xdr:row>85</xdr:row>
      <xdr:rowOff>102997</xdr:rowOff>
    </xdr:to>
    <xdr:sp macro="" textlink="">
      <xdr:nvSpPr>
        <xdr:cNvPr id="331" name="楕円 330"/>
        <xdr:cNvSpPr/>
      </xdr:nvSpPr>
      <xdr:spPr>
        <a:xfrm>
          <a:off x="8699500" y="145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52197</xdr:rowOff>
    </xdr:to>
    <xdr:cxnSp macro="">
      <xdr:nvCxnSpPr>
        <xdr:cNvPr id="332" name="直線コネクタ 331"/>
        <xdr:cNvCxnSpPr/>
      </xdr:nvCxnSpPr>
      <xdr:spPr>
        <a:xfrm flipV="1">
          <a:off x="8750300" y="146227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33" name="n_1aveValue【福祉施設】&#10;一人当たり面積"/>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34" name="n_2ave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35" name="n_3aveValue【福祉施設】&#10;一人当たり面積"/>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36" name="n_4aveValue【福祉施設】&#10;一人当たり面積"/>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116857</xdr:rowOff>
    </xdr:from>
    <xdr:ext cx="469744" cy="259045"/>
    <xdr:sp macro="" textlink="">
      <xdr:nvSpPr>
        <xdr:cNvPr id="337" name="n_1mainValue【福祉施設】&#10;一人当たり面積"/>
        <xdr:cNvSpPr txBox="1"/>
      </xdr:nvSpPr>
      <xdr:spPr>
        <a:xfrm>
          <a:off x="9391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119524</xdr:rowOff>
    </xdr:from>
    <xdr:ext cx="469744" cy="259045"/>
    <xdr:sp macro="" textlink="">
      <xdr:nvSpPr>
        <xdr:cNvPr id="338" name="n_2mainValue【福祉施設】&#10;一人当たり面積"/>
        <xdr:cNvSpPr txBox="1"/>
      </xdr:nvSpPr>
      <xdr:spPr>
        <a:xfrm>
          <a:off x="8515427" y="1434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6" name="直線コネクタ 3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7" name="テキスト ボックス 36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8" name="直線コネクタ 3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9" name="テキスト ボックス 3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0" name="直線コネクタ 3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1" name="テキスト ボックス 3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2" name="直線コネクタ 3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3" name="テキスト ボックス 3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4" name="直線コネクタ 3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5" name="テキスト ボックス 37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7" name="テキスト ボックス 37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79" name="直線コネクタ 378"/>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80"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81" name="直線コネクタ 380"/>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82" name="【一般廃棄物処理施設】&#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83" name="直線コネクタ 382"/>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84" name="【一般廃棄物処理施設】&#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85" name="フローチャート: 判断 384"/>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86" name="フローチャート: 判断 385"/>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87" name="フローチャート: 判断 38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88" name="フローチャート: 判断 387"/>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89" name="フローチャート: 判断 388"/>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147320</xdr:rowOff>
    </xdr:from>
    <xdr:to>
      <xdr:col>85</xdr:col>
      <xdr:colOff>177800</xdr:colOff>
      <xdr:row>41</xdr:row>
      <xdr:rowOff>77470</xdr:rowOff>
    </xdr:to>
    <xdr:sp macro="" textlink="">
      <xdr:nvSpPr>
        <xdr:cNvPr id="395" name="楕円 394"/>
        <xdr:cNvSpPr/>
      </xdr:nvSpPr>
      <xdr:spPr>
        <a:xfrm>
          <a:off x="16268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62247</xdr:rowOff>
    </xdr:from>
    <xdr:ext cx="405111" cy="259045"/>
    <xdr:sp macro="" textlink="">
      <xdr:nvSpPr>
        <xdr:cNvPr id="396" name="【一般廃棄物処理施設】&#10;有形固定資産減価償却率該当値テキスト"/>
        <xdr:cNvSpPr txBox="1"/>
      </xdr:nvSpPr>
      <xdr:spPr>
        <a:xfrm>
          <a:off x="16357600"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124460</xdr:rowOff>
    </xdr:from>
    <xdr:to>
      <xdr:col>81</xdr:col>
      <xdr:colOff>101600</xdr:colOff>
      <xdr:row>41</xdr:row>
      <xdr:rowOff>54610</xdr:rowOff>
    </xdr:to>
    <xdr:sp macro="" textlink="">
      <xdr:nvSpPr>
        <xdr:cNvPr id="397" name="楕円 396"/>
        <xdr:cNvSpPr/>
      </xdr:nvSpPr>
      <xdr:spPr>
        <a:xfrm>
          <a:off x="1543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xdr:rowOff>
    </xdr:from>
    <xdr:to>
      <xdr:col>85</xdr:col>
      <xdr:colOff>127000</xdr:colOff>
      <xdr:row>41</xdr:row>
      <xdr:rowOff>26670</xdr:rowOff>
    </xdr:to>
    <xdr:cxnSp macro="">
      <xdr:nvCxnSpPr>
        <xdr:cNvPr id="398" name="直線コネクタ 397"/>
        <xdr:cNvCxnSpPr/>
      </xdr:nvCxnSpPr>
      <xdr:spPr>
        <a:xfrm>
          <a:off x="15481300" y="7033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399" name="楕円 398"/>
        <xdr:cNvSpPr/>
      </xdr:nvSpPr>
      <xdr:spPr>
        <a:xfrm>
          <a:off x="1454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41</xdr:row>
      <xdr:rowOff>3810</xdr:rowOff>
    </xdr:to>
    <xdr:cxnSp macro="">
      <xdr:nvCxnSpPr>
        <xdr:cNvPr id="400" name="直線コネクタ 399"/>
        <xdr:cNvCxnSpPr/>
      </xdr:nvCxnSpPr>
      <xdr:spPr>
        <a:xfrm>
          <a:off x="14592300" y="687133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401" name="n_1aveValue【一般廃棄物処理施設】&#10;有形固定資産減価償却率"/>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02"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03" name="n_3aveValue【一般廃棄物処理施設】&#10;有形固定資産減価償却率"/>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04" name="n_4aveValue【一般廃棄物処理施設】&#10;有形固定資産減価償却率"/>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45737</xdr:rowOff>
    </xdr:from>
    <xdr:ext cx="405111" cy="259045"/>
    <xdr:sp macro="" textlink="">
      <xdr:nvSpPr>
        <xdr:cNvPr id="405" name="n_1mainValue【一般廃棄物処理施設】&#10;有形固定資産減価償却率"/>
        <xdr:cNvSpPr txBox="1"/>
      </xdr:nvSpPr>
      <xdr:spPr>
        <a:xfrm>
          <a:off x="15266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406" name="n_2mainValue【一般廃棄物処理施設】&#10;有形固定資産減価償却率"/>
        <xdr:cNvSpPr txBox="1"/>
      </xdr:nvSpPr>
      <xdr:spPr>
        <a:xfrm>
          <a:off x="14389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8" name="テキスト ボックス 4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0" name="テキスト ボックス 41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2" name="テキスト ボックス 42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4" name="テキスト ボックス 42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6" name="テキスト ボックス 42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8" name="テキスト ボックス 42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30" name="直線コネクタ 429"/>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31" name="【一般廃棄物処理施設】&#10;一人当たり有形固定資産（償却資産）額最小値テキスト"/>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32" name="直線コネクタ 431"/>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33" name="【一般廃棄物処理施設】&#10;一人当たり有形固定資産（償却資産）額最大値テキスト"/>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34" name="直線コネクタ 433"/>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35" name="【一般廃棄物処理施設】&#10;一人当たり有形固定資産（償却資産）額平均値テキスト"/>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36" name="フローチャート: 判断 435"/>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37" name="フローチャート: 判断 436"/>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38" name="フローチャート: 判断 437"/>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39" name="フローチャート: 判断 438"/>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40" name="フローチャート: 判断 439"/>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43507</xdr:rowOff>
    </xdr:from>
    <xdr:to>
      <xdr:col>116</xdr:col>
      <xdr:colOff>114300</xdr:colOff>
      <xdr:row>40</xdr:row>
      <xdr:rowOff>145107</xdr:rowOff>
    </xdr:to>
    <xdr:sp macro="" textlink="">
      <xdr:nvSpPr>
        <xdr:cNvPr id="446" name="楕円 445"/>
        <xdr:cNvSpPr/>
      </xdr:nvSpPr>
      <xdr:spPr>
        <a:xfrm>
          <a:off x="22110700" y="69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21934</xdr:rowOff>
    </xdr:from>
    <xdr:ext cx="599010" cy="259045"/>
    <xdr:sp macro="" textlink="">
      <xdr:nvSpPr>
        <xdr:cNvPr id="447" name="【一般廃棄物処理施設】&#10;一人当たり有形固定資産（償却資産）額該当値テキスト"/>
        <xdr:cNvSpPr txBox="1"/>
      </xdr:nvSpPr>
      <xdr:spPr>
        <a:xfrm>
          <a:off x="22199600" y="68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50052</xdr:rowOff>
    </xdr:from>
    <xdr:to>
      <xdr:col>112</xdr:col>
      <xdr:colOff>38100</xdr:colOff>
      <xdr:row>40</xdr:row>
      <xdr:rowOff>151652</xdr:rowOff>
    </xdr:to>
    <xdr:sp macro="" textlink="">
      <xdr:nvSpPr>
        <xdr:cNvPr id="448" name="楕円 447"/>
        <xdr:cNvSpPr/>
      </xdr:nvSpPr>
      <xdr:spPr>
        <a:xfrm>
          <a:off x="21272500" y="69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94307</xdr:rowOff>
    </xdr:from>
    <xdr:to>
      <xdr:col>116</xdr:col>
      <xdr:colOff>63500</xdr:colOff>
      <xdr:row>40</xdr:row>
      <xdr:rowOff>100852</xdr:rowOff>
    </xdr:to>
    <xdr:cxnSp macro="">
      <xdr:nvCxnSpPr>
        <xdr:cNvPr id="449" name="直線コネクタ 448"/>
        <xdr:cNvCxnSpPr/>
      </xdr:nvCxnSpPr>
      <xdr:spPr>
        <a:xfrm flipV="1">
          <a:off x="21323300" y="6952307"/>
          <a:ext cx="8382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149420</xdr:rowOff>
    </xdr:from>
    <xdr:to>
      <xdr:col>107</xdr:col>
      <xdr:colOff>101600</xdr:colOff>
      <xdr:row>41</xdr:row>
      <xdr:rowOff>79570</xdr:rowOff>
    </xdr:to>
    <xdr:sp macro="" textlink="">
      <xdr:nvSpPr>
        <xdr:cNvPr id="450" name="楕円 449"/>
        <xdr:cNvSpPr/>
      </xdr:nvSpPr>
      <xdr:spPr>
        <a:xfrm>
          <a:off x="20383500" y="70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100852</xdr:rowOff>
    </xdr:from>
    <xdr:to>
      <xdr:col>111</xdr:col>
      <xdr:colOff>177800</xdr:colOff>
      <xdr:row>41</xdr:row>
      <xdr:rowOff>28770</xdr:rowOff>
    </xdr:to>
    <xdr:cxnSp macro="">
      <xdr:nvCxnSpPr>
        <xdr:cNvPr id="451" name="直線コネクタ 450"/>
        <xdr:cNvCxnSpPr/>
      </xdr:nvCxnSpPr>
      <xdr:spPr>
        <a:xfrm flipV="1">
          <a:off x="20434300" y="6958852"/>
          <a:ext cx="889000" cy="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52" name="n_1aveValue【一般廃棄物処理施設】&#10;一人当たり有形固定資産（償却資産）額"/>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53" name="n_2aveValue【一般廃棄物処理施設】&#10;一人当たり有形固定資産（償却資産）額"/>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54" name="n_3aveValue【一般廃棄物処理施設】&#10;一人当たり有形固定資産（償却資産）額"/>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55" name="n_4aveValue【一般廃棄物処理施設】&#10;一人当たり有形固定資産（償却資産）額"/>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142779</xdr:rowOff>
    </xdr:from>
    <xdr:ext cx="599010" cy="259045"/>
    <xdr:sp macro="" textlink="">
      <xdr:nvSpPr>
        <xdr:cNvPr id="456" name="n_1mainValue【一般廃棄物処理施設】&#10;一人当たり有形固定資産（償却資産）額"/>
        <xdr:cNvSpPr txBox="1"/>
      </xdr:nvSpPr>
      <xdr:spPr>
        <a:xfrm>
          <a:off x="21011095" y="7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70697</xdr:rowOff>
    </xdr:from>
    <xdr:ext cx="599010" cy="259045"/>
    <xdr:sp macro="" textlink="">
      <xdr:nvSpPr>
        <xdr:cNvPr id="457" name="n_2mainValue【一般廃棄物処理施設】&#10;一人当たり有形固定資産（償却資産）額"/>
        <xdr:cNvSpPr txBox="1"/>
      </xdr:nvSpPr>
      <xdr:spPr>
        <a:xfrm>
          <a:off x="20134795" y="7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6" name="テキスト ボックス 48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6" name="テキスト ボックス 49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99" name="直線コネクタ 498"/>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1" name="直線コネクタ 50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02" name="【消防施設】&#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03" name="直線コネクタ 502"/>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04" name="【消防施設】&#10;有形固定資産減価償却率平均値テキスト"/>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05" name="フローチャート: 判断 504"/>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06" name="フローチャート: 判断 505"/>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07" name="フローチャート: 判断 506"/>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08" name="フローチャート: 判断 507"/>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09" name="フローチャート: 判断 508"/>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xdr:rowOff>
    </xdr:from>
    <xdr:to>
      <xdr:col>85</xdr:col>
      <xdr:colOff>177800</xdr:colOff>
      <xdr:row>82</xdr:row>
      <xdr:rowOff>103595</xdr:rowOff>
    </xdr:to>
    <xdr:sp macro="" textlink="">
      <xdr:nvSpPr>
        <xdr:cNvPr id="515" name="楕円 514"/>
        <xdr:cNvSpPr/>
      </xdr:nvSpPr>
      <xdr:spPr>
        <a:xfrm>
          <a:off x="16268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24872</xdr:rowOff>
    </xdr:from>
    <xdr:ext cx="405111" cy="259045"/>
    <xdr:sp macro="" textlink="">
      <xdr:nvSpPr>
        <xdr:cNvPr id="516" name="【消防施設】&#10;有形固定資産減価償却率該当値テキスト"/>
        <xdr:cNvSpPr txBox="1"/>
      </xdr:nvSpPr>
      <xdr:spPr>
        <a:xfrm>
          <a:off x="16357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129358</xdr:rowOff>
    </xdr:from>
    <xdr:to>
      <xdr:col>81</xdr:col>
      <xdr:colOff>101600</xdr:colOff>
      <xdr:row>82</xdr:row>
      <xdr:rowOff>59508</xdr:rowOff>
    </xdr:to>
    <xdr:sp macro="" textlink="">
      <xdr:nvSpPr>
        <xdr:cNvPr id="517" name="楕円 516"/>
        <xdr:cNvSpPr/>
      </xdr:nvSpPr>
      <xdr:spPr>
        <a:xfrm>
          <a:off x="15430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8708</xdr:rowOff>
    </xdr:from>
    <xdr:to>
      <xdr:col>85</xdr:col>
      <xdr:colOff>127000</xdr:colOff>
      <xdr:row>82</xdr:row>
      <xdr:rowOff>52795</xdr:rowOff>
    </xdr:to>
    <xdr:cxnSp macro="">
      <xdr:nvCxnSpPr>
        <xdr:cNvPr id="518" name="直線コネクタ 517"/>
        <xdr:cNvCxnSpPr/>
      </xdr:nvCxnSpPr>
      <xdr:spPr>
        <a:xfrm>
          <a:off x="15481300" y="1406760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108131</xdr:rowOff>
    </xdr:from>
    <xdr:to>
      <xdr:col>76</xdr:col>
      <xdr:colOff>165100</xdr:colOff>
      <xdr:row>82</xdr:row>
      <xdr:rowOff>38281</xdr:rowOff>
    </xdr:to>
    <xdr:sp macro="" textlink="">
      <xdr:nvSpPr>
        <xdr:cNvPr id="519" name="楕円 518"/>
        <xdr:cNvSpPr/>
      </xdr:nvSpPr>
      <xdr:spPr>
        <a:xfrm>
          <a:off x="14541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158931</xdr:rowOff>
    </xdr:from>
    <xdr:to>
      <xdr:col>81</xdr:col>
      <xdr:colOff>50800</xdr:colOff>
      <xdr:row>82</xdr:row>
      <xdr:rowOff>8708</xdr:rowOff>
    </xdr:to>
    <xdr:cxnSp macro="">
      <xdr:nvCxnSpPr>
        <xdr:cNvPr id="520" name="直線コネクタ 519"/>
        <xdr:cNvCxnSpPr/>
      </xdr:nvCxnSpPr>
      <xdr:spPr>
        <a:xfrm>
          <a:off x="14592300" y="140463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21" name="n_1ave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22" name="n_2aveValue【消防施設】&#10;有形固定資産減価償却率"/>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23"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24" name="n_4aveValue【消防施設】&#10;有形固定資産減価償却率"/>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76035</xdr:rowOff>
    </xdr:from>
    <xdr:ext cx="405111" cy="259045"/>
    <xdr:sp macro="" textlink="">
      <xdr:nvSpPr>
        <xdr:cNvPr id="525" name="n_1mainValue【消防施設】&#10;有形固定資産減価償却率"/>
        <xdr:cNvSpPr txBox="1"/>
      </xdr:nvSpPr>
      <xdr:spPr>
        <a:xfrm>
          <a:off x="15266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54808</xdr:rowOff>
    </xdr:from>
    <xdr:ext cx="405111" cy="259045"/>
    <xdr:sp macro="" textlink="">
      <xdr:nvSpPr>
        <xdr:cNvPr id="526" name="n_2mainValue【消防施設】&#10;有形固定資産減価償却率"/>
        <xdr:cNvSpPr txBox="1"/>
      </xdr:nvSpPr>
      <xdr:spPr>
        <a:xfrm>
          <a:off x="14389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7" name="直線コネクタ 53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8" name="テキスト ボックス 53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9" name="直線コネクタ 53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0" name="テキスト ボックス 53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1" name="直線コネクタ 54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2" name="テキスト ボックス 54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3" name="直線コネクタ 54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4" name="テキスト ボックス 54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5" name="直線コネクタ 54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6" name="テキスト ボックス 54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7" name="直線コネクタ 54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8" name="テキスト ボックス 54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52" name="直線コネクタ 551"/>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53"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54" name="直線コネクタ 553"/>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55" name="【消防施設】&#10;一人当たり面積最大値テキスト"/>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56" name="直線コネクタ 555"/>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557" name="【消防施設】&#10;一人当たり面積平均値テキスト"/>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58" name="フローチャート: 判断 557"/>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59" name="フローチャート: 判断 558"/>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60" name="フローチャート: 判断 559"/>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61" name="フローチャート: 判断 560"/>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62" name="フローチャート: 判断 561"/>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162016</xdr:rowOff>
    </xdr:from>
    <xdr:to>
      <xdr:col>116</xdr:col>
      <xdr:colOff>114300</xdr:colOff>
      <xdr:row>78</xdr:row>
      <xdr:rowOff>92166</xdr:rowOff>
    </xdr:to>
    <xdr:sp macro="" textlink="">
      <xdr:nvSpPr>
        <xdr:cNvPr id="568" name="楕円 567"/>
        <xdr:cNvSpPr/>
      </xdr:nvSpPr>
      <xdr:spPr>
        <a:xfrm>
          <a:off x="221107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115043</xdr:rowOff>
    </xdr:from>
    <xdr:ext cx="469744" cy="259045"/>
    <xdr:sp macro="" textlink="">
      <xdr:nvSpPr>
        <xdr:cNvPr id="569" name="【消防施設】&#10;一人当たり面積該当値テキスト"/>
        <xdr:cNvSpPr txBox="1"/>
      </xdr:nvSpPr>
      <xdr:spPr>
        <a:xfrm>
          <a:off x="22199600" y="133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23223</xdr:rowOff>
    </xdr:from>
    <xdr:to>
      <xdr:col>112</xdr:col>
      <xdr:colOff>38100</xdr:colOff>
      <xdr:row>78</xdr:row>
      <xdr:rowOff>124823</xdr:rowOff>
    </xdr:to>
    <xdr:sp macro="" textlink="">
      <xdr:nvSpPr>
        <xdr:cNvPr id="570" name="楕円 569"/>
        <xdr:cNvSpPr/>
      </xdr:nvSpPr>
      <xdr:spPr>
        <a:xfrm>
          <a:off x="21272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41366</xdr:rowOff>
    </xdr:from>
    <xdr:to>
      <xdr:col>116</xdr:col>
      <xdr:colOff>63500</xdr:colOff>
      <xdr:row>78</xdr:row>
      <xdr:rowOff>74023</xdr:rowOff>
    </xdr:to>
    <xdr:cxnSp macro="">
      <xdr:nvCxnSpPr>
        <xdr:cNvPr id="571" name="直線コネクタ 570"/>
        <xdr:cNvCxnSpPr/>
      </xdr:nvCxnSpPr>
      <xdr:spPr>
        <a:xfrm flipV="1">
          <a:off x="21323300" y="134144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40639</xdr:rowOff>
    </xdr:from>
    <xdr:to>
      <xdr:col>107</xdr:col>
      <xdr:colOff>101600</xdr:colOff>
      <xdr:row>78</xdr:row>
      <xdr:rowOff>142239</xdr:rowOff>
    </xdr:to>
    <xdr:sp macro="" textlink="">
      <xdr:nvSpPr>
        <xdr:cNvPr id="572" name="楕円 571"/>
        <xdr:cNvSpPr/>
      </xdr:nvSpPr>
      <xdr:spPr>
        <a:xfrm>
          <a:off x="20383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74023</xdr:rowOff>
    </xdr:from>
    <xdr:to>
      <xdr:col>111</xdr:col>
      <xdr:colOff>177800</xdr:colOff>
      <xdr:row>78</xdr:row>
      <xdr:rowOff>91439</xdr:rowOff>
    </xdr:to>
    <xdr:cxnSp macro="">
      <xdr:nvCxnSpPr>
        <xdr:cNvPr id="573" name="直線コネクタ 572"/>
        <xdr:cNvCxnSpPr/>
      </xdr:nvCxnSpPr>
      <xdr:spPr>
        <a:xfrm flipV="1">
          <a:off x="20434300" y="13447123"/>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574" name="n_1ave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575" name="n_2aveValue【消防施設】&#10;一人当たり面積"/>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76" name="n_3aveValue【消防施設】&#10;一人当たり面積"/>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77" name="n_4aveValue【消防施設】&#10;一人当たり面積"/>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141350</xdr:rowOff>
    </xdr:from>
    <xdr:ext cx="469744" cy="259045"/>
    <xdr:sp macro="" textlink="">
      <xdr:nvSpPr>
        <xdr:cNvPr id="578" name="n_1mainValue【消防施設】&#10;一人当たり面積"/>
        <xdr:cNvSpPr txBox="1"/>
      </xdr:nvSpPr>
      <xdr:spPr>
        <a:xfrm>
          <a:off x="21075727" y="1317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158766</xdr:rowOff>
    </xdr:from>
    <xdr:ext cx="469744" cy="259045"/>
    <xdr:sp macro="" textlink="">
      <xdr:nvSpPr>
        <xdr:cNvPr id="579" name="n_2mainValue【消防施設】&#10;一人当たり面積"/>
        <xdr:cNvSpPr txBox="1"/>
      </xdr:nvSpPr>
      <xdr:spPr>
        <a:xfrm>
          <a:off x="20199427"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0" name="テキスト ボックス 58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2" name="テキスト ボックス 59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2" name="テキスト ボックス 60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05" name="直線コネクタ 60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7" name="直線コネクタ 60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0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09" name="直線コネクタ 60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10"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11" name="フローチャート: 判断 610"/>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12" name="フローチャート: 判断 611"/>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13" name="フローチャート: 判断 612"/>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14" name="フローチャート: 判断 613"/>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15" name="フローチャート: 判断 614"/>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76019</xdr:rowOff>
    </xdr:from>
    <xdr:to>
      <xdr:col>85</xdr:col>
      <xdr:colOff>177800</xdr:colOff>
      <xdr:row>108</xdr:row>
      <xdr:rowOff>6169</xdr:rowOff>
    </xdr:to>
    <xdr:sp macro="" textlink="">
      <xdr:nvSpPr>
        <xdr:cNvPr id="621" name="楕円 620"/>
        <xdr:cNvSpPr/>
      </xdr:nvSpPr>
      <xdr:spPr>
        <a:xfrm>
          <a:off x="16268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54446</xdr:rowOff>
    </xdr:from>
    <xdr:ext cx="405111" cy="259045"/>
    <xdr:sp macro="" textlink="">
      <xdr:nvSpPr>
        <xdr:cNvPr id="622" name="【庁舎】&#10;有形固定資産減価償却率該当値テキスト"/>
        <xdr:cNvSpPr txBox="1"/>
      </xdr:nvSpPr>
      <xdr:spPr>
        <a:xfrm>
          <a:off x="16357600"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623" name="楕円 622"/>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126819</xdr:rowOff>
    </xdr:to>
    <xdr:cxnSp macro="">
      <xdr:nvCxnSpPr>
        <xdr:cNvPr id="624" name="直線コネクタ 623"/>
        <xdr:cNvCxnSpPr/>
      </xdr:nvCxnSpPr>
      <xdr:spPr>
        <a:xfrm>
          <a:off x="15481300" y="184393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625" name="楕円 624"/>
        <xdr:cNvSpPr/>
      </xdr:nvSpPr>
      <xdr:spPr>
        <a:xfrm>
          <a:off x="14541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94162</xdr:rowOff>
    </xdr:to>
    <xdr:cxnSp macro="">
      <xdr:nvCxnSpPr>
        <xdr:cNvPr id="626" name="直線コネクタ 625"/>
        <xdr:cNvCxnSpPr/>
      </xdr:nvCxnSpPr>
      <xdr:spPr>
        <a:xfrm>
          <a:off x="14592300" y="184131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27" name="n_1aveValue【庁舎】&#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28"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29"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30"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631" name="n_1mainValue【庁舎】&#10;有形固定資産減価償却率"/>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632" name="n_2mainValue【庁舎】&#10;有形固定資産減価償却率"/>
        <xdr:cNvSpPr txBox="1"/>
      </xdr:nvSpPr>
      <xdr:spPr>
        <a:xfrm>
          <a:off x="14389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3" name="直線コネクタ 6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4" name="テキスト ボックス 6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5" name="直線コネクタ 6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6" name="テキスト ボックス 6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7" name="直線コネクタ 6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8" name="テキスト ボックス 6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9" name="直線コネクタ 6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0" name="テキスト ボックス 6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54" name="直線コネクタ 653"/>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55" name="【庁舎】&#10;一人当たり面積最小値テキスト"/>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56" name="直線コネクタ 655"/>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57" name="【庁舎】&#10;一人当たり面積最大値テキスト"/>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58" name="直線コネクタ 657"/>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59" name="【庁舎】&#10;一人当たり面積平均値テキスト"/>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60" name="フローチャート: 判断 659"/>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61" name="フローチャート: 判断 660"/>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62" name="フローチャート: 判断 661"/>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63" name="フローチャート: 判断 662"/>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64" name="フローチャート: 判断 663"/>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151588</xdr:rowOff>
    </xdr:from>
    <xdr:to>
      <xdr:col>116</xdr:col>
      <xdr:colOff>114300</xdr:colOff>
      <xdr:row>107</xdr:row>
      <xdr:rowOff>81738</xdr:rowOff>
    </xdr:to>
    <xdr:sp macro="" textlink="">
      <xdr:nvSpPr>
        <xdr:cNvPr id="670" name="楕円 669"/>
        <xdr:cNvSpPr/>
      </xdr:nvSpPr>
      <xdr:spPr>
        <a:xfrm>
          <a:off x="221107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66515</xdr:rowOff>
    </xdr:from>
    <xdr:ext cx="469744" cy="259045"/>
    <xdr:sp macro="" textlink="">
      <xdr:nvSpPr>
        <xdr:cNvPr id="671" name="【庁舎】&#10;一人当たり面積該当値テキスト"/>
        <xdr:cNvSpPr txBox="1"/>
      </xdr:nvSpPr>
      <xdr:spPr>
        <a:xfrm>
          <a:off x="22199600" y="182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156617</xdr:rowOff>
    </xdr:from>
    <xdr:to>
      <xdr:col>112</xdr:col>
      <xdr:colOff>38100</xdr:colOff>
      <xdr:row>107</xdr:row>
      <xdr:rowOff>86767</xdr:rowOff>
    </xdr:to>
    <xdr:sp macro="" textlink="">
      <xdr:nvSpPr>
        <xdr:cNvPr id="672" name="楕円 671"/>
        <xdr:cNvSpPr/>
      </xdr:nvSpPr>
      <xdr:spPr>
        <a:xfrm>
          <a:off x="21272500" y="18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30938</xdr:rowOff>
    </xdr:from>
    <xdr:to>
      <xdr:col>116</xdr:col>
      <xdr:colOff>63500</xdr:colOff>
      <xdr:row>107</xdr:row>
      <xdr:rowOff>35967</xdr:rowOff>
    </xdr:to>
    <xdr:cxnSp macro="">
      <xdr:nvCxnSpPr>
        <xdr:cNvPr id="673" name="直線コネクタ 672"/>
        <xdr:cNvCxnSpPr/>
      </xdr:nvCxnSpPr>
      <xdr:spPr>
        <a:xfrm flipV="1">
          <a:off x="21323300" y="1837608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142442</xdr:rowOff>
    </xdr:from>
    <xdr:to>
      <xdr:col>107</xdr:col>
      <xdr:colOff>101600</xdr:colOff>
      <xdr:row>107</xdr:row>
      <xdr:rowOff>72592</xdr:rowOff>
    </xdr:to>
    <xdr:sp macro="" textlink="">
      <xdr:nvSpPr>
        <xdr:cNvPr id="674" name="楕円 673"/>
        <xdr:cNvSpPr/>
      </xdr:nvSpPr>
      <xdr:spPr>
        <a:xfrm>
          <a:off x="20383500" y="183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21792</xdr:rowOff>
    </xdr:from>
    <xdr:to>
      <xdr:col>111</xdr:col>
      <xdr:colOff>177800</xdr:colOff>
      <xdr:row>107</xdr:row>
      <xdr:rowOff>35967</xdr:rowOff>
    </xdr:to>
    <xdr:cxnSp macro="">
      <xdr:nvCxnSpPr>
        <xdr:cNvPr id="675" name="直線コネクタ 674"/>
        <xdr:cNvCxnSpPr/>
      </xdr:nvCxnSpPr>
      <xdr:spPr>
        <a:xfrm>
          <a:off x="20434300" y="18366942"/>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76" name="n_1aveValue【庁舎】&#10;一人当たり面積"/>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77" name="n_2aveValue【庁舎】&#10;一人当たり面積"/>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78" name="n_3aveValue【庁舎】&#10;一人当たり面積"/>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79" name="n_4aveValue【庁舎】&#10;一人当たり面積"/>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77894</xdr:rowOff>
    </xdr:from>
    <xdr:ext cx="469744" cy="259045"/>
    <xdr:sp macro="" textlink="">
      <xdr:nvSpPr>
        <xdr:cNvPr id="680" name="n_1mainValue【庁舎】&#10;一人当たり面積"/>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63719</xdr:rowOff>
    </xdr:from>
    <xdr:ext cx="469744" cy="259045"/>
    <xdr:sp macro="" textlink="">
      <xdr:nvSpPr>
        <xdr:cNvPr id="681" name="n_2mainValue【庁舎】&#10;一人当たり面積"/>
        <xdr:cNvSpPr txBox="1"/>
      </xdr:nvSpPr>
      <xdr:spPr>
        <a:xfrm>
          <a:off x="20199427" y="184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類似団体平均値と比較し「消防施設」を除く施設で有形固定資産減価償却率が高くなっている。個別施設計画等に基づき施設の適正化に努めていく。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本町は広大な行政面積を有し、維持・管理を要する施設が多いことから、多額の財政需要が生じているものの、それに対する税収等の歳入は類似団体に比べ低い状況にある。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今後も人口減少などにより町税等は限られたものとなることから、行政サービスを精査し、脆弱な財政状況の中においても持続可能な行財政運営に努める。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7" name="直線コネクタ 76"/>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一般財源の主となる地方税、普通交付税ともに減少しているが、経常的経費も減少したことから、前年度より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0.6</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ポイント減少した。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しかし、経常的経費は物価高騰等から増加することが見込まれるため、限りある歳入の中で、行政サービス水準を維持しながらも、事務事業の見直し等とともに引き続き経常的経費の抑制に努める。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20066</xdr:rowOff>
    </xdr:to>
    <xdr:cxnSp macro="">
      <xdr:nvCxnSpPr>
        <xdr:cNvPr id="129" name="直線コネクタ 128"/>
        <xdr:cNvCxnSpPr/>
      </xdr:nvCxnSpPr>
      <xdr:spPr>
        <a:xfrm flipV="1">
          <a:off x="4114800" y="1096391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20066</xdr:rowOff>
    </xdr:to>
    <xdr:cxnSp macro="">
      <xdr:nvCxnSpPr>
        <xdr:cNvPr id="132" name="直線コネクタ 131"/>
        <xdr:cNvCxnSpPr/>
      </xdr:nvCxnSpPr>
      <xdr:spPr>
        <a:xfrm>
          <a:off x="3225800" y="109397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63500</xdr:rowOff>
    </xdr:to>
    <xdr:cxnSp macro="">
      <xdr:nvCxnSpPr>
        <xdr:cNvPr id="135" name="直線コネクタ 134"/>
        <xdr:cNvCxnSpPr/>
      </xdr:nvCxnSpPr>
      <xdr:spPr>
        <a:xfrm flipV="1">
          <a:off x="2336800" y="1093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121412</xdr:rowOff>
    </xdr:to>
    <xdr:cxnSp macro="">
      <xdr:nvCxnSpPr>
        <xdr:cNvPr id="138" name="直線コネクタ 137"/>
        <xdr:cNvCxnSpPr/>
      </xdr:nvCxnSpPr>
      <xdr:spPr>
        <a:xfrm flipV="1">
          <a:off x="1447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8" name="楕円 147"/>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9"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0" name="楕円 149"/>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1" name="テキスト ボックス 150"/>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4" name="楕円 153"/>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5" name="テキスト ボックス 154"/>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6" name="楕円 155"/>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57" name="テキスト ボックス 156"/>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物価高騰等に伴うコストの増、老朽化している施設や道路等の補修などによる物件費の増加と人口減少に伴い、</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1</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人当たりの決算額が増加した。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今後も、類似団体数値までの減少及び水準維持を目標とした行財政運営に努める。</a:t>
          </a:r>
        </a:p>
        <a:p>
          <a:pPr rtl="0"/>
          <a:endPar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endPar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43684</xdr:rowOff>
    </xdr:from>
    <xdr:to>
      <xdr:col>23</xdr:col>
      <xdr:colOff>133350</xdr:colOff>
      <xdr:row>85</xdr:row>
      <xdr:rowOff>553</xdr:rowOff>
    </xdr:to>
    <xdr:cxnSp macro="">
      <xdr:nvCxnSpPr>
        <xdr:cNvPr id="194" name="直線コネクタ 193"/>
        <xdr:cNvCxnSpPr/>
      </xdr:nvCxnSpPr>
      <xdr:spPr>
        <a:xfrm>
          <a:off x="4114800" y="14445484"/>
          <a:ext cx="838200" cy="1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160665</xdr:rowOff>
    </xdr:from>
    <xdr:to>
      <xdr:col>19</xdr:col>
      <xdr:colOff>133350</xdr:colOff>
      <xdr:row>84</xdr:row>
      <xdr:rowOff>43684</xdr:rowOff>
    </xdr:to>
    <xdr:cxnSp macro="">
      <xdr:nvCxnSpPr>
        <xdr:cNvPr id="197" name="直線コネクタ 196"/>
        <xdr:cNvCxnSpPr/>
      </xdr:nvCxnSpPr>
      <xdr:spPr>
        <a:xfrm>
          <a:off x="3225800" y="14391015"/>
          <a:ext cx="889000" cy="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109096</xdr:rowOff>
    </xdr:from>
    <xdr:to>
      <xdr:col>15</xdr:col>
      <xdr:colOff>82550</xdr:colOff>
      <xdr:row>83</xdr:row>
      <xdr:rowOff>160665</xdr:rowOff>
    </xdr:to>
    <xdr:cxnSp macro="">
      <xdr:nvCxnSpPr>
        <xdr:cNvPr id="200" name="直線コネクタ 199"/>
        <xdr:cNvCxnSpPr/>
      </xdr:nvCxnSpPr>
      <xdr:spPr>
        <a:xfrm>
          <a:off x="2336800" y="14339446"/>
          <a:ext cx="889000" cy="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109096</xdr:rowOff>
    </xdr:from>
    <xdr:to>
      <xdr:col>11</xdr:col>
      <xdr:colOff>31750</xdr:colOff>
      <xdr:row>84</xdr:row>
      <xdr:rowOff>71639</xdr:rowOff>
    </xdr:to>
    <xdr:cxnSp macro="">
      <xdr:nvCxnSpPr>
        <xdr:cNvPr id="203" name="直線コネクタ 202"/>
        <xdr:cNvCxnSpPr/>
      </xdr:nvCxnSpPr>
      <xdr:spPr>
        <a:xfrm flipV="1">
          <a:off x="1447800" y="14339446"/>
          <a:ext cx="889000" cy="1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121203</xdr:rowOff>
    </xdr:from>
    <xdr:to>
      <xdr:col>23</xdr:col>
      <xdr:colOff>184150</xdr:colOff>
      <xdr:row>85</xdr:row>
      <xdr:rowOff>51353</xdr:rowOff>
    </xdr:to>
    <xdr:sp macro="" textlink="">
      <xdr:nvSpPr>
        <xdr:cNvPr id="213" name="楕円 212"/>
        <xdr:cNvSpPr/>
      </xdr:nvSpPr>
      <xdr:spPr>
        <a:xfrm>
          <a:off x="4902200" y="1452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93280</xdr:rowOff>
    </xdr:from>
    <xdr:ext cx="762000" cy="259045"/>
    <xdr:sp macro="" textlink="">
      <xdr:nvSpPr>
        <xdr:cNvPr id="214" name="人件費・物件費等の状況該当値テキスト"/>
        <xdr:cNvSpPr txBox="1"/>
      </xdr:nvSpPr>
      <xdr:spPr>
        <a:xfrm>
          <a:off x="5041900" y="144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164334</xdr:rowOff>
    </xdr:from>
    <xdr:to>
      <xdr:col>19</xdr:col>
      <xdr:colOff>184150</xdr:colOff>
      <xdr:row>84</xdr:row>
      <xdr:rowOff>94484</xdr:rowOff>
    </xdr:to>
    <xdr:sp macro="" textlink="">
      <xdr:nvSpPr>
        <xdr:cNvPr id="215" name="楕円 214"/>
        <xdr:cNvSpPr/>
      </xdr:nvSpPr>
      <xdr:spPr>
        <a:xfrm>
          <a:off x="4064000" y="143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79261</xdr:rowOff>
    </xdr:from>
    <xdr:ext cx="736600" cy="259045"/>
    <xdr:sp macro="" textlink="">
      <xdr:nvSpPr>
        <xdr:cNvPr id="216" name="テキスト ボックス 215"/>
        <xdr:cNvSpPr txBox="1"/>
      </xdr:nvSpPr>
      <xdr:spPr>
        <a:xfrm>
          <a:off x="3733800" y="1448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109865</xdr:rowOff>
    </xdr:from>
    <xdr:to>
      <xdr:col>15</xdr:col>
      <xdr:colOff>133350</xdr:colOff>
      <xdr:row>84</xdr:row>
      <xdr:rowOff>40015</xdr:rowOff>
    </xdr:to>
    <xdr:sp macro="" textlink="">
      <xdr:nvSpPr>
        <xdr:cNvPr id="217" name="楕円 216"/>
        <xdr:cNvSpPr/>
      </xdr:nvSpPr>
      <xdr:spPr>
        <a:xfrm>
          <a:off x="3175000" y="143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24792</xdr:rowOff>
    </xdr:from>
    <xdr:ext cx="762000" cy="259045"/>
    <xdr:sp macro="" textlink="">
      <xdr:nvSpPr>
        <xdr:cNvPr id="218" name="テキスト ボックス 217"/>
        <xdr:cNvSpPr txBox="1"/>
      </xdr:nvSpPr>
      <xdr:spPr>
        <a:xfrm>
          <a:off x="2844800" y="144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58296</xdr:rowOff>
    </xdr:from>
    <xdr:to>
      <xdr:col>11</xdr:col>
      <xdr:colOff>82550</xdr:colOff>
      <xdr:row>83</xdr:row>
      <xdr:rowOff>159896</xdr:rowOff>
    </xdr:to>
    <xdr:sp macro="" textlink="">
      <xdr:nvSpPr>
        <xdr:cNvPr id="219" name="楕円 218"/>
        <xdr:cNvSpPr/>
      </xdr:nvSpPr>
      <xdr:spPr>
        <a:xfrm>
          <a:off x="2286000" y="142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144673</xdr:rowOff>
    </xdr:from>
    <xdr:ext cx="762000" cy="259045"/>
    <xdr:sp macro="" textlink="">
      <xdr:nvSpPr>
        <xdr:cNvPr id="220" name="テキスト ボックス 219"/>
        <xdr:cNvSpPr txBox="1"/>
      </xdr:nvSpPr>
      <xdr:spPr>
        <a:xfrm>
          <a:off x="1955800" y="143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20839</xdr:rowOff>
    </xdr:from>
    <xdr:to>
      <xdr:col>7</xdr:col>
      <xdr:colOff>31750</xdr:colOff>
      <xdr:row>84</xdr:row>
      <xdr:rowOff>122439</xdr:rowOff>
    </xdr:to>
    <xdr:sp macro="" textlink="">
      <xdr:nvSpPr>
        <xdr:cNvPr id="221" name="楕円 220"/>
        <xdr:cNvSpPr/>
      </xdr:nvSpPr>
      <xdr:spPr>
        <a:xfrm>
          <a:off x="1397000" y="144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107216</xdr:rowOff>
    </xdr:from>
    <xdr:ext cx="762000" cy="259045"/>
    <xdr:sp macro="" textlink="">
      <xdr:nvSpPr>
        <xdr:cNvPr id="222" name="テキスト ボックス 221"/>
        <xdr:cNvSpPr txBox="1"/>
      </xdr:nvSpPr>
      <xdr:spPr>
        <a:xfrm>
          <a:off x="1066800" y="1450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経験者採用や早期退職者の増加による給与階層バランスの変動により、類似団体平均を上回った状態が続いている。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国の制度に準じ、今後も引き続き給与水準の適正化に努める。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87</xdr:row>
      <xdr:rowOff>50800</xdr:rowOff>
    </xdr:to>
    <xdr:cxnSp macro="">
      <xdr:nvCxnSpPr>
        <xdr:cNvPr id="256" name="直線コネクタ 255"/>
        <xdr:cNvCxnSpPr/>
      </xdr:nvCxnSpPr>
      <xdr:spPr>
        <a:xfrm>
          <a:off x="16179800" y="14739055"/>
          <a:ext cx="8382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115005</xdr:rowOff>
    </xdr:to>
    <xdr:cxnSp macro="">
      <xdr:nvCxnSpPr>
        <xdr:cNvPr id="259" name="直線コネクタ 258"/>
        <xdr:cNvCxnSpPr/>
      </xdr:nvCxnSpPr>
      <xdr:spPr>
        <a:xfrm flipV="1">
          <a:off x="15290800" y="147390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2" name="直線コネクタ 261"/>
        <xdr:cNvCxnSpPr/>
      </xdr:nvCxnSpPr>
      <xdr:spPr>
        <a:xfrm>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87</xdr:row>
      <xdr:rowOff>23989</xdr:rowOff>
    </xdr:to>
    <xdr:cxnSp macro="">
      <xdr:nvCxnSpPr>
        <xdr:cNvPr id="265" name="直線コネクタ 264"/>
        <xdr:cNvCxnSpPr/>
      </xdr:nvCxnSpPr>
      <xdr:spPr>
        <a:xfrm flipV="1">
          <a:off x="13512800" y="148328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5" name="楕円 274"/>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6"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9" name="楕円 278"/>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0" name="テキスト ボックス 279"/>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1" name="楕円 280"/>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2" name="テキスト ボックス 281"/>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3" name="楕円 282"/>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4" name="テキスト ボックス 283"/>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定年退職者補充に加え、多様化する行政サービスに対応するため、職員採用をバランスよく行った結果、類似団体平均を上回った。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今後も行政サービス水準の維持を念頭に、適正な定員管理に努める。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6452</xdr:rowOff>
    </xdr:from>
    <xdr:to>
      <xdr:col>81</xdr:col>
      <xdr:colOff>44450</xdr:colOff>
      <xdr:row>61</xdr:row>
      <xdr:rowOff>19965</xdr:rowOff>
    </xdr:to>
    <xdr:cxnSp macro="">
      <xdr:nvCxnSpPr>
        <xdr:cNvPr id="317" name="直線コネクタ 316"/>
        <xdr:cNvCxnSpPr/>
      </xdr:nvCxnSpPr>
      <xdr:spPr>
        <a:xfrm>
          <a:off x="16179800" y="10464902"/>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167284</xdr:rowOff>
    </xdr:from>
    <xdr:to>
      <xdr:col>77</xdr:col>
      <xdr:colOff>44450</xdr:colOff>
      <xdr:row>61</xdr:row>
      <xdr:rowOff>6452</xdr:rowOff>
    </xdr:to>
    <xdr:cxnSp macro="">
      <xdr:nvCxnSpPr>
        <xdr:cNvPr id="320" name="直線コネクタ 319"/>
        <xdr:cNvCxnSpPr/>
      </xdr:nvCxnSpPr>
      <xdr:spPr>
        <a:xfrm>
          <a:off x="15290800" y="10454284"/>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149911</xdr:rowOff>
    </xdr:from>
    <xdr:to>
      <xdr:col>72</xdr:col>
      <xdr:colOff>203200</xdr:colOff>
      <xdr:row>60</xdr:row>
      <xdr:rowOff>167284</xdr:rowOff>
    </xdr:to>
    <xdr:cxnSp macro="">
      <xdr:nvCxnSpPr>
        <xdr:cNvPr id="323" name="直線コネクタ 322"/>
        <xdr:cNvCxnSpPr/>
      </xdr:nvCxnSpPr>
      <xdr:spPr>
        <a:xfrm>
          <a:off x="14401800" y="1043691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149911</xdr:rowOff>
    </xdr:from>
    <xdr:to>
      <xdr:col>68</xdr:col>
      <xdr:colOff>152400</xdr:colOff>
      <xdr:row>61</xdr:row>
      <xdr:rowOff>660</xdr:rowOff>
    </xdr:to>
    <xdr:cxnSp macro="">
      <xdr:nvCxnSpPr>
        <xdr:cNvPr id="326" name="直線コネクタ 325"/>
        <xdr:cNvCxnSpPr/>
      </xdr:nvCxnSpPr>
      <xdr:spPr>
        <a:xfrm flipV="1">
          <a:off x="13512800" y="10436911"/>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140615</xdr:rowOff>
    </xdr:from>
    <xdr:to>
      <xdr:col>81</xdr:col>
      <xdr:colOff>95250</xdr:colOff>
      <xdr:row>61</xdr:row>
      <xdr:rowOff>70765</xdr:rowOff>
    </xdr:to>
    <xdr:sp macro="" textlink="">
      <xdr:nvSpPr>
        <xdr:cNvPr id="336" name="楕円 335"/>
        <xdr:cNvSpPr/>
      </xdr:nvSpPr>
      <xdr:spPr>
        <a:xfrm>
          <a:off x="16967200" y="104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112692</xdr:rowOff>
    </xdr:from>
    <xdr:ext cx="762000" cy="259045"/>
    <xdr:sp macro="" textlink="">
      <xdr:nvSpPr>
        <xdr:cNvPr id="337" name="定員管理の状況該当値テキスト"/>
        <xdr:cNvSpPr txBox="1"/>
      </xdr:nvSpPr>
      <xdr:spPr>
        <a:xfrm>
          <a:off x="17106900" y="1039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127102</xdr:rowOff>
    </xdr:from>
    <xdr:to>
      <xdr:col>77</xdr:col>
      <xdr:colOff>95250</xdr:colOff>
      <xdr:row>61</xdr:row>
      <xdr:rowOff>57252</xdr:rowOff>
    </xdr:to>
    <xdr:sp macro="" textlink="">
      <xdr:nvSpPr>
        <xdr:cNvPr id="338" name="楕円 337"/>
        <xdr:cNvSpPr/>
      </xdr:nvSpPr>
      <xdr:spPr>
        <a:xfrm>
          <a:off x="16129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42029</xdr:rowOff>
    </xdr:from>
    <xdr:ext cx="736600" cy="259045"/>
    <xdr:sp macro="" textlink="">
      <xdr:nvSpPr>
        <xdr:cNvPr id="339" name="テキスト ボックス 338"/>
        <xdr:cNvSpPr txBox="1"/>
      </xdr:nvSpPr>
      <xdr:spPr>
        <a:xfrm>
          <a:off x="15798800" y="1050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116484</xdr:rowOff>
    </xdr:from>
    <xdr:to>
      <xdr:col>73</xdr:col>
      <xdr:colOff>44450</xdr:colOff>
      <xdr:row>61</xdr:row>
      <xdr:rowOff>46634</xdr:rowOff>
    </xdr:to>
    <xdr:sp macro="" textlink="">
      <xdr:nvSpPr>
        <xdr:cNvPr id="340" name="楕円 339"/>
        <xdr:cNvSpPr/>
      </xdr:nvSpPr>
      <xdr:spPr>
        <a:xfrm>
          <a:off x="15240000" y="104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31411</xdr:rowOff>
    </xdr:from>
    <xdr:ext cx="762000" cy="259045"/>
    <xdr:sp macro="" textlink="">
      <xdr:nvSpPr>
        <xdr:cNvPr id="341" name="テキスト ボックス 340"/>
        <xdr:cNvSpPr txBox="1"/>
      </xdr:nvSpPr>
      <xdr:spPr>
        <a:xfrm>
          <a:off x="14909800" y="1048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99111</xdr:rowOff>
    </xdr:from>
    <xdr:to>
      <xdr:col>68</xdr:col>
      <xdr:colOff>203200</xdr:colOff>
      <xdr:row>61</xdr:row>
      <xdr:rowOff>29261</xdr:rowOff>
    </xdr:to>
    <xdr:sp macro="" textlink="">
      <xdr:nvSpPr>
        <xdr:cNvPr id="342" name="楕円 341"/>
        <xdr:cNvSpPr/>
      </xdr:nvSpPr>
      <xdr:spPr>
        <a:xfrm>
          <a:off x="14351000" y="103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14038</xdr:rowOff>
    </xdr:from>
    <xdr:ext cx="762000" cy="259045"/>
    <xdr:sp macro="" textlink="">
      <xdr:nvSpPr>
        <xdr:cNvPr id="343" name="テキスト ボックス 342"/>
        <xdr:cNvSpPr txBox="1"/>
      </xdr:nvSpPr>
      <xdr:spPr>
        <a:xfrm>
          <a:off x="14020800" y="1047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121310</xdr:rowOff>
    </xdr:from>
    <xdr:to>
      <xdr:col>64</xdr:col>
      <xdr:colOff>152400</xdr:colOff>
      <xdr:row>61</xdr:row>
      <xdr:rowOff>51460</xdr:rowOff>
    </xdr:to>
    <xdr:sp macro="" textlink="">
      <xdr:nvSpPr>
        <xdr:cNvPr id="344" name="楕円 343"/>
        <xdr:cNvSpPr/>
      </xdr:nvSpPr>
      <xdr:spPr>
        <a:xfrm>
          <a:off x="13462000" y="104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36237</xdr:rowOff>
    </xdr:from>
    <xdr:ext cx="762000" cy="259045"/>
    <xdr:sp macro="" textlink="">
      <xdr:nvSpPr>
        <xdr:cNvPr id="345" name="テキスト ボックス 344"/>
        <xdr:cNvSpPr txBox="1"/>
      </xdr:nvSpPr>
      <xdr:spPr>
        <a:xfrm>
          <a:off x="13131800" y="104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元利償還額の継続した減少等から算定対象年度の置換により比率は減少し、単年度でも元利償還額の減少、普通交付税や交付税算入公債費の減少等により比率は減少している。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今後も、実施事業の選択により各種事業に係る財源について適正管理に努めていく。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79" name="直線コネクタ 378"/>
        <xdr:cNvCxnSpPr/>
      </xdr:nvCxnSpPr>
      <xdr:spPr>
        <a:xfrm flipV="1">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70696</xdr:rowOff>
    </xdr:to>
    <xdr:cxnSp macro="">
      <xdr:nvCxnSpPr>
        <xdr:cNvPr id="382" name="直線コネクタ 381"/>
        <xdr:cNvCxnSpPr/>
      </xdr:nvCxnSpPr>
      <xdr:spPr>
        <a:xfrm flipV="1">
          <a:off x="15290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94827</xdr:rowOff>
    </xdr:to>
    <xdr:cxnSp macro="">
      <xdr:nvCxnSpPr>
        <xdr:cNvPr id="385" name="直線コネクタ 384"/>
        <xdr:cNvCxnSpPr/>
      </xdr:nvCxnSpPr>
      <xdr:spPr>
        <a:xfrm flipV="1">
          <a:off x="14401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94827</xdr:rowOff>
    </xdr:to>
    <xdr:cxnSp macro="">
      <xdr:nvCxnSpPr>
        <xdr:cNvPr id="388" name="直線コネクタ 387"/>
        <xdr:cNvCxnSpPr/>
      </xdr:nvCxnSpPr>
      <xdr:spPr>
        <a:xfrm>
          <a:off x="13512800" y="695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9"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2" name="楕円 401"/>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106273</xdr:rowOff>
    </xdr:from>
    <xdr:ext cx="762000" cy="259045"/>
    <xdr:sp macro="" textlink="">
      <xdr:nvSpPr>
        <xdr:cNvPr id="403" name="テキスト ボックス 402"/>
        <xdr:cNvSpPr txBox="1"/>
      </xdr:nvSpPr>
      <xdr:spPr>
        <a:xfrm>
          <a:off x="14909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4" name="楕円 403"/>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130404</xdr:rowOff>
    </xdr:from>
    <xdr:ext cx="762000" cy="259045"/>
    <xdr:sp macro="" textlink="">
      <xdr:nvSpPr>
        <xdr:cNvPr id="405" name="テキスト ボックス 404"/>
        <xdr:cNvSpPr txBox="1"/>
      </xdr:nvSpPr>
      <xdr:spPr>
        <a:xfrm>
          <a:off x="14020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6" name="楕円 405"/>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130404</xdr:rowOff>
    </xdr:from>
    <xdr:ext cx="762000" cy="259045"/>
    <xdr:sp macro="" textlink="">
      <xdr:nvSpPr>
        <xdr:cNvPr id="407" name="テキスト ボックス 406"/>
        <xdr:cNvSpPr txBox="1"/>
      </xdr:nvSpPr>
      <xdr:spPr>
        <a:xfrm>
          <a:off x="13131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主な要因としては、地方債現在高の減少等による将来負担額の減少、基金残高の減少等による充当可能財源の減少、普通交付税算入公債費等の減少などから比率は</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0.2</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％減少となった。</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しかし、今後、新たな施設整備も予定していることによる財源措置などから比率が増加する可能性があるため、将来負担を考慮した行財政運営に努める。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76079</xdr:rowOff>
    </xdr:from>
    <xdr:to>
      <xdr:col>81</xdr:col>
      <xdr:colOff>44450</xdr:colOff>
      <xdr:row>14</xdr:row>
      <xdr:rowOff>78377</xdr:rowOff>
    </xdr:to>
    <xdr:cxnSp macro="">
      <xdr:nvCxnSpPr>
        <xdr:cNvPr id="443" name="直線コネクタ 442"/>
        <xdr:cNvCxnSpPr/>
      </xdr:nvCxnSpPr>
      <xdr:spPr>
        <a:xfrm flipV="1">
          <a:off x="16179800" y="2476379"/>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78377</xdr:rowOff>
    </xdr:from>
    <xdr:to>
      <xdr:col>77</xdr:col>
      <xdr:colOff>44450</xdr:colOff>
      <xdr:row>14</xdr:row>
      <xdr:rowOff>104805</xdr:rowOff>
    </xdr:to>
    <xdr:cxnSp macro="">
      <xdr:nvCxnSpPr>
        <xdr:cNvPr id="446" name="直線コネクタ 445"/>
        <xdr:cNvCxnSpPr/>
      </xdr:nvCxnSpPr>
      <xdr:spPr>
        <a:xfrm flipV="1">
          <a:off x="15290800" y="247867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141817</xdr:rowOff>
    </xdr:from>
    <xdr:to>
      <xdr:col>72</xdr:col>
      <xdr:colOff>203200</xdr:colOff>
      <xdr:row>14</xdr:row>
      <xdr:rowOff>104805</xdr:rowOff>
    </xdr:to>
    <xdr:cxnSp macro="">
      <xdr:nvCxnSpPr>
        <xdr:cNvPr id="449" name="直線コネクタ 448"/>
        <xdr:cNvCxnSpPr/>
      </xdr:nvCxnSpPr>
      <xdr:spPr>
        <a:xfrm>
          <a:off x="14401800" y="2370667"/>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118836</xdr:rowOff>
    </xdr:from>
    <xdr:to>
      <xdr:col>68</xdr:col>
      <xdr:colOff>152400</xdr:colOff>
      <xdr:row>13</xdr:row>
      <xdr:rowOff>141817</xdr:rowOff>
    </xdr:to>
    <xdr:cxnSp macro="">
      <xdr:nvCxnSpPr>
        <xdr:cNvPr id="452" name="直線コネクタ 451"/>
        <xdr:cNvCxnSpPr/>
      </xdr:nvCxnSpPr>
      <xdr:spPr>
        <a:xfrm>
          <a:off x="13512800" y="234768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25279</xdr:rowOff>
    </xdr:from>
    <xdr:to>
      <xdr:col>81</xdr:col>
      <xdr:colOff>95250</xdr:colOff>
      <xdr:row>14</xdr:row>
      <xdr:rowOff>126879</xdr:rowOff>
    </xdr:to>
    <xdr:sp macro="" textlink="">
      <xdr:nvSpPr>
        <xdr:cNvPr id="462" name="楕円 461"/>
        <xdr:cNvSpPr/>
      </xdr:nvSpPr>
      <xdr:spPr>
        <a:xfrm>
          <a:off x="169672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168806</xdr:rowOff>
    </xdr:from>
    <xdr:ext cx="762000" cy="259045"/>
    <xdr:sp macro="" textlink="">
      <xdr:nvSpPr>
        <xdr:cNvPr id="463" name="将来負担の状況該当値テキスト"/>
        <xdr:cNvSpPr txBox="1"/>
      </xdr:nvSpPr>
      <xdr:spPr>
        <a:xfrm>
          <a:off x="17106900" y="239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64" name="楕円 463"/>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113954</xdr:rowOff>
    </xdr:from>
    <xdr:ext cx="736600" cy="259045"/>
    <xdr:sp macro="" textlink="">
      <xdr:nvSpPr>
        <xdr:cNvPr id="465" name="テキスト ボックス 464"/>
        <xdr:cNvSpPr txBox="1"/>
      </xdr:nvSpPr>
      <xdr:spPr>
        <a:xfrm>
          <a:off x="15798800" y="25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54005</xdr:rowOff>
    </xdr:from>
    <xdr:to>
      <xdr:col>73</xdr:col>
      <xdr:colOff>44450</xdr:colOff>
      <xdr:row>14</xdr:row>
      <xdr:rowOff>155605</xdr:rowOff>
    </xdr:to>
    <xdr:sp macro="" textlink="">
      <xdr:nvSpPr>
        <xdr:cNvPr id="466" name="楕円 465"/>
        <xdr:cNvSpPr/>
      </xdr:nvSpPr>
      <xdr:spPr>
        <a:xfrm>
          <a:off x="15240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140382</xdr:rowOff>
    </xdr:from>
    <xdr:ext cx="762000" cy="259045"/>
    <xdr:sp macro="" textlink="">
      <xdr:nvSpPr>
        <xdr:cNvPr id="467" name="テキスト ボックス 466"/>
        <xdr:cNvSpPr txBox="1"/>
      </xdr:nvSpPr>
      <xdr:spPr>
        <a:xfrm>
          <a:off x="14909800" y="25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68" name="楕円 467"/>
        <xdr:cNvSpPr/>
      </xdr:nvSpPr>
      <xdr:spPr>
        <a:xfrm>
          <a:off x="143510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5944</xdr:rowOff>
    </xdr:from>
    <xdr:ext cx="762000" cy="259045"/>
    <xdr:sp macro="" textlink="">
      <xdr:nvSpPr>
        <xdr:cNvPr id="469" name="テキスト ボックス 468"/>
        <xdr:cNvSpPr txBox="1"/>
      </xdr:nvSpPr>
      <xdr:spPr>
        <a:xfrm>
          <a:off x="14020800" y="24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70" name="楕円 469"/>
        <xdr:cNvSpPr/>
      </xdr:nvSpPr>
      <xdr:spPr>
        <a:xfrm>
          <a:off x="13462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154413</xdr:rowOff>
    </xdr:from>
    <xdr:ext cx="762000" cy="259045"/>
    <xdr:sp macro="" textlink="">
      <xdr:nvSpPr>
        <xdr:cNvPr id="471" name="テキスト ボックス 470"/>
        <xdr:cNvSpPr txBox="1"/>
      </xdr:nvSpPr>
      <xdr:spPr>
        <a:xfrm>
          <a:off x="13131800" y="238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経験者採用や早期退職者の増加による給与階層バランスの変動</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、給与費改定等</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により、</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0.6</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ポイント増加した</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a:effectLst/>
            <a:latin typeface="ＭＳ 明朝" panose="02020609040205080304" pitchFamily="17" charset="-128"/>
            <a:ea typeface="ＭＳ 明朝" panose="02020609040205080304" pitchFamily="17" charset="-128"/>
          </a:endParaRP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効果的な職員採用を実施するとともに、今後の行政サービス水準維持を念頭に中期財政運営指針で示す範囲内での適正な運営に努める必要がある。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119380</xdr:rowOff>
    </xdr:to>
    <xdr:cxnSp macro="">
      <xdr:nvCxnSpPr>
        <xdr:cNvPr id="66" name="直線コネクタ 65"/>
        <xdr:cNvCxnSpPr/>
      </xdr:nvCxnSpPr>
      <xdr:spPr>
        <a:xfrm>
          <a:off x="3987800" y="6245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104140</xdr:rowOff>
    </xdr:to>
    <xdr:cxnSp macro="">
      <xdr:nvCxnSpPr>
        <xdr:cNvPr id="69" name="直線コネクタ 68"/>
        <xdr:cNvCxnSpPr/>
      </xdr:nvCxnSpPr>
      <xdr:spPr>
        <a:xfrm flipV="1">
          <a:off x="3098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165100</xdr:rowOff>
    </xdr:to>
    <xdr:cxnSp macro="">
      <xdr:nvCxnSpPr>
        <xdr:cNvPr id="72" name="直線コネクタ 71"/>
        <xdr:cNvCxnSpPr/>
      </xdr:nvCxnSpPr>
      <xdr:spPr>
        <a:xfrm flipV="1">
          <a:off x="2209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165100</xdr:rowOff>
    </xdr:to>
    <xdr:cxnSp macro="">
      <xdr:nvCxnSpPr>
        <xdr:cNvPr id="75" name="直線コネクタ 74"/>
        <xdr:cNvCxnSpPr/>
      </xdr:nvCxnSpPr>
      <xdr:spPr>
        <a:xfrm>
          <a:off x="1320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物価高騰等による様々なコストの増加、施設等の修繕費などの積み重ねにより物件費、比率ともに増加している。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類似団体と比較しても高い傾向が続いていることから、事務事業の見直し等と共に経常的経費の抑制に努める。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117475</xdr:rowOff>
    </xdr:from>
    <xdr:to>
      <xdr:col>82</xdr:col>
      <xdr:colOff>107950</xdr:colOff>
      <xdr:row>18</xdr:row>
      <xdr:rowOff>22225</xdr:rowOff>
    </xdr:to>
    <xdr:cxnSp macro="">
      <xdr:nvCxnSpPr>
        <xdr:cNvPr id="131" name="直線コネクタ 130"/>
        <xdr:cNvCxnSpPr/>
      </xdr:nvCxnSpPr>
      <xdr:spPr>
        <a:xfrm>
          <a:off x="15671800" y="30321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117475</xdr:rowOff>
    </xdr:to>
    <xdr:cxnSp macro="">
      <xdr:nvCxnSpPr>
        <xdr:cNvPr id="134" name="直線コネクタ 133"/>
        <xdr:cNvCxnSpPr/>
      </xdr:nvCxnSpPr>
      <xdr:spPr>
        <a:xfrm>
          <a:off x="14782800" y="2946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50800</xdr:rowOff>
    </xdr:to>
    <xdr:cxnSp macro="">
      <xdr:nvCxnSpPr>
        <xdr:cNvPr id="137" name="直線コネクタ 136"/>
        <xdr:cNvCxnSpPr/>
      </xdr:nvCxnSpPr>
      <xdr:spPr>
        <a:xfrm flipV="1">
          <a:off x="13893800" y="2946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50800</xdr:rowOff>
    </xdr:to>
    <xdr:cxnSp macro="">
      <xdr:nvCxnSpPr>
        <xdr:cNvPr id="140" name="直線コネクタ 139"/>
        <xdr:cNvCxnSpPr/>
      </xdr:nvCxnSpPr>
      <xdr:spPr>
        <a:xfrm>
          <a:off x="13004800" y="2946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142875</xdr:rowOff>
    </xdr:from>
    <xdr:to>
      <xdr:col>82</xdr:col>
      <xdr:colOff>158750</xdr:colOff>
      <xdr:row>18</xdr:row>
      <xdr:rowOff>73025</xdr:rowOff>
    </xdr:to>
    <xdr:sp macro="" textlink="">
      <xdr:nvSpPr>
        <xdr:cNvPr id="150" name="楕円 149"/>
        <xdr:cNvSpPr/>
      </xdr:nvSpPr>
      <xdr:spPr>
        <a:xfrm>
          <a:off x="164592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114952</xdr:rowOff>
    </xdr:from>
    <xdr:ext cx="762000" cy="259045"/>
    <xdr:sp macro="" textlink="">
      <xdr:nvSpPr>
        <xdr:cNvPr id="151" name="物件費該当値テキスト"/>
        <xdr:cNvSpPr txBox="1"/>
      </xdr:nvSpPr>
      <xdr:spPr>
        <a:xfrm>
          <a:off x="165989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66675</xdr:rowOff>
    </xdr:from>
    <xdr:to>
      <xdr:col>78</xdr:col>
      <xdr:colOff>120650</xdr:colOff>
      <xdr:row>17</xdr:row>
      <xdr:rowOff>168275</xdr:rowOff>
    </xdr:to>
    <xdr:sp macro="" textlink="">
      <xdr:nvSpPr>
        <xdr:cNvPr id="152" name="楕円 151"/>
        <xdr:cNvSpPr/>
      </xdr:nvSpPr>
      <xdr:spPr>
        <a:xfrm>
          <a:off x="15621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153052</xdr:rowOff>
    </xdr:from>
    <xdr:ext cx="736600" cy="259045"/>
    <xdr:sp macro="" textlink="">
      <xdr:nvSpPr>
        <xdr:cNvPr id="153" name="テキスト ボックス 152"/>
        <xdr:cNvSpPr txBox="1"/>
      </xdr:nvSpPr>
      <xdr:spPr>
        <a:xfrm>
          <a:off x="15290800" y="306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4" name="楕円 153"/>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5" name="テキスト ボックス 15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8" name="楕円 157"/>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9" name="テキスト ボックス 158"/>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物価高騰対応重点支援地方創生臨時交付金等を活用した扶助費の減少など経費は減少しているものの経常経費における一般財源の減少から比率は微増しているが類似団体平均は下回っている状態が継続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今後も制度改正に的確に対応し、財政を圧迫することのないよう適正な資格審査等の実施に努める。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127000</xdr:rowOff>
    </xdr:to>
    <xdr:cxnSp macro="">
      <xdr:nvCxnSpPr>
        <xdr:cNvPr id="192" name="直線コネクタ 191"/>
        <xdr:cNvCxnSpPr/>
      </xdr:nvCxnSpPr>
      <xdr:spPr>
        <a:xfrm>
          <a:off x="3987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88900</xdr:rowOff>
    </xdr:to>
    <xdr:cxnSp macro="">
      <xdr:nvCxnSpPr>
        <xdr:cNvPr id="195" name="直線コネクタ 194"/>
        <xdr:cNvCxnSpPr/>
      </xdr:nvCxnSpPr>
      <xdr:spPr>
        <a:xfrm>
          <a:off x="3098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8" name="直線コネクタ 197"/>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165100</xdr:rowOff>
    </xdr:to>
    <xdr:cxnSp macro="">
      <xdr:nvCxnSpPr>
        <xdr:cNvPr id="201" name="直線コネクタ 200"/>
        <xdr:cNvCxnSpPr/>
      </xdr:nvCxnSpPr>
      <xdr:spPr>
        <a:xfrm flipV="1">
          <a:off x="1320800" y="9137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2" name="扶助費該当値テキスト"/>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13" name="楕円 212"/>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14" name="テキスト ボックス 213"/>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5" name="楕円 214"/>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6" name="テキスト ボックス 215"/>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9" name="楕円 218"/>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0" name="テキスト ボックス 219"/>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類似団体平均と比べ低い水準を維持しており、引き続き公営企業の健全運営に取り組み、普通会計の負担軽減に努める。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8128</xdr:rowOff>
    </xdr:to>
    <xdr:cxnSp macro="">
      <xdr:nvCxnSpPr>
        <xdr:cNvPr id="250" name="直線コネクタ 249"/>
        <xdr:cNvCxnSpPr/>
      </xdr:nvCxnSpPr>
      <xdr:spPr>
        <a:xfrm flipV="1">
          <a:off x="15671800" y="9591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8128</xdr:rowOff>
    </xdr:to>
    <xdr:cxnSp macro="">
      <xdr:nvCxnSpPr>
        <xdr:cNvPr id="253" name="直線コネクタ 252"/>
        <xdr:cNvCxnSpPr/>
      </xdr:nvCxnSpPr>
      <xdr:spPr>
        <a:xfrm>
          <a:off x="14782800" y="9595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120142</xdr:rowOff>
    </xdr:from>
    <xdr:to>
      <xdr:col>73</xdr:col>
      <xdr:colOff>180975</xdr:colOff>
      <xdr:row>55</xdr:row>
      <xdr:rowOff>165862</xdr:rowOff>
    </xdr:to>
    <xdr:cxnSp macro="">
      <xdr:nvCxnSpPr>
        <xdr:cNvPr id="256" name="直線コネクタ 255"/>
        <xdr:cNvCxnSpPr/>
      </xdr:nvCxnSpPr>
      <xdr:spPr>
        <a:xfrm>
          <a:off x="13893800" y="9549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120142</xdr:rowOff>
    </xdr:to>
    <xdr:cxnSp macro="">
      <xdr:nvCxnSpPr>
        <xdr:cNvPr id="259" name="直線コネクタ 258"/>
        <xdr:cNvCxnSpPr/>
      </xdr:nvCxnSpPr>
      <xdr:spPr>
        <a:xfrm>
          <a:off x="13004800" y="9504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9" name="楕円 268"/>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0"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128778</xdr:rowOff>
    </xdr:from>
    <xdr:to>
      <xdr:col>78</xdr:col>
      <xdr:colOff>120650</xdr:colOff>
      <xdr:row>56</xdr:row>
      <xdr:rowOff>58928</xdr:rowOff>
    </xdr:to>
    <xdr:sp macro="" textlink="">
      <xdr:nvSpPr>
        <xdr:cNvPr id="271" name="楕円 270"/>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69105</xdr:rowOff>
    </xdr:from>
    <xdr:ext cx="736600" cy="259045"/>
    <xdr:sp macro="" textlink="">
      <xdr:nvSpPr>
        <xdr:cNvPr id="272" name="テキスト ボックス 271"/>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73" name="楕円 272"/>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74" name="テキスト ボックス 273"/>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69342</xdr:rowOff>
    </xdr:from>
    <xdr:to>
      <xdr:col>69</xdr:col>
      <xdr:colOff>142875</xdr:colOff>
      <xdr:row>55</xdr:row>
      <xdr:rowOff>170942</xdr:rowOff>
    </xdr:to>
    <xdr:sp macro="" textlink="">
      <xdr:nvSpPr>
        <xdr:cNvPr id="275" name="楕円 274"/>
        <xdr:cNvSpPr/>
      </xdr:nvSpPr>
      <xdr:spPr>
        <a:xfrm>
          <a:off x="13843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9669</xdr:rowOff>
    </xdr:from>
    <xdr:ext cx="762000" cy="259045"/>
    <xdr:sp macro="" textlink="">
      <xdr:nvSpPr>
        <xdr:cNvPr id="276" name="テキスト ボックス 275"/>
        <xdr:cNvSpPr txBox="1"/>
      </xdr:nvSpPr>
      <xdr:spPr>
        <a:xfrm>
          <a:off x="13512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7" name="楕円 276"/>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78" name="テキスト ボックス 277"/>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合併による効果が生じにくい一部事務組合等に対しても、節減可能な経常費用の洗い出しなどを行い、効率的な行政サービスを一体的に推進するほか、前例踏襲型の運営費補助についても、その有効性などを見極め、今後も圧縮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108712</xdr:rowOff>
    </xdr:to>
    <xdr:cxnSp macro="">
      <xdr:nvCxnSpPr>
        <xdr:cNvPr id="308" name="直線コネクタ 307"/>
        <xdr:cNvCxnSpPr/>
      </xdr:nvCxnSpPr>
      <xdr:spPr>
        <a:xfrm flipV="1">
          <a:off x="15671800" y="65780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108712</xdr:rowOff>
    </xdr:to>
    <xdr:cxnSp macro="">
      <xdr:nvCxnSpPr>
        <xdr:cNvPr id="311" name="直線コネクタ 310"/>
        <xdr:cNvCxnSpPr/>
      </xdr:nvCxnSpPr>
      <xdr:spPr>
        <a:xfrm>
          <a:off x="14782800" y="6614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38</xdr:row>
      <xdr:rowOff>99568</xdr:rowOff>
    </xdr:to>
    <xdr:cxnSp macro="">
      <xdr:nvCxnSpPr>
        <xdr:cNvPr id="314" name="直線コネクタ 313"/>
        <xdr:cNvCxnSpPr/>
      </xdr:nvCxnSpPr>
      <xdr:spPr>
        <a:xfrm>
          <a:off x="13893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163576</xdr:rowOff>
    </xdr:to>
    <xdr:cxnSp macro="">
      <xdr:nvCxnSpPr>
        <xdr:cNvPr id="317" name="直線コネクタ 316"/>
        <xdr:cNvCxnSpPr/>
      </xdr:nvCxnSpPr>
      <xdr:spPr>
        <a:xfrm flipV="1">
          <a:off x="13004800" y="6600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7" name="楕円 326"/>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8"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9" name="楕円 328"/>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30" name="テキスト ボックス 329"/>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1" name="楕円 330"/>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2" name="テキスト ボックス 331"/>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33" name="楕円 332"/>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34" name="テキスト ボックス 333"/>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5" name="楕円 334"/>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6" name="テキスト ボックス 335"/>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地方債の元利償還金は町債発行抑制の効果により微減し、類似団体も下回っている。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しかし、今後、大型事業及び北海道胆振東部地震復旧事業に係る町債償還の影響も見込まれることから、公債費が占める割合を意識しながら、適正管理に努める。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24130</xdr:rowOff>
    </xdr:to>
    <xdr:cxnSp macro="">
      <xdr:nvCxnSpPr>
        <xdr:cNvPr id="368" name="直線コネクタ 367"/>
        <xdr:cNvCxnSpPr/>
      </xdr:nvCxnSpPr>
      <xdr:spPr>
        <a:xfrm flipV="1">
          <a:off x="3987800" y="13195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27939</xdr:rowOff>
    </xdr:to>
    <xdr:cxnSp macro="">
      <xdr:nvCxnSpPr>
        <xdr:cNvPr id="371" name="直線コネクタ 370"/>
        <xdr:cNvCxnSpPr/>
      </xdr:nvCxnSpPr>
      <xdr:spPr>
        <a:xfrm flipV="1">
          <a:off x="3098800" y="13225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115570</xdr:rowOff>
    </xdr:to>
    <xdr:cxnSp macro="">
      <xdr:nvCxnSpPr>
        <xdr:cNvPr id="374" name="直線コネクタ 373"/>
        <xdr:cNvCxnSpPr/>
      </xdr:nvCxnSpPr>
      <xdr:spPr>
        <a:xfrm flipV="1">
          <a:off x="2209800" y="13229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127000</xdr:rowOff>
    </xdr:to>
    <xdr:cxnSp macro="">
      <xdr:nvCxnSpPr>
        <xdr:cNvPr id="377" name="直線コネクタ 376"/>
        <xdr:cNvCxnSpPr/>
      </xdr:nvCxnSpPr>
      <xdr:spPr>
        <a:xfrm flipV="1">
          <a:off x="1320800" y="13317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7" name="楕円 386"/>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88"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0" name="テキスト ボックス 389"/>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91" name="楕円 390"/>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92" name="テキスト ボックス 391"/>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3" name="楕円 392"/>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4" name="テキスト ボックス 39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5" name="楕円 394"/>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6" name="テキスト ボックス 395"/>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物件費等の継続的な増加に伴い、継続して比率が上昇している。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今後も中期財政運営指針に基づき、水準維持を念頭に、適正な行政運営に努める。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35561</xdr:rowOff>
    </xdr:to>
    <xdr:cxnSp macro="">
      <xdr:nvCxnSpPr>
        <xdr:cNvPr id="427" name="直線コネクタ 426"/>
        <xdr:cNvCxnSpPr/>
      </xdr:nvCxnSpPr>
      <xdr:spPr>
        <a:xfrm>
          <a:off x="15671800" y="13056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26415</xdr:rowOff>
    </xdr:to>
    <xdr:cxnSp macro="">
      <xdr:nvCxnSpPr>
        <xdr:cNvPr id="430" name="直線コネクタ 429"/>
        <xdr:cNvCxnSpPr/>
      </xdr:nvCxnSpPr>
      <xdr:spPr>
        <a:xfrm>
          <a:off x="14782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75</xdr:row>
      <xdr:rowOff>143002</xdr:rowOff>
    </xdr:to>
    <xdr:cxnSp macro="">
      <xdr:nvCxnSpPr>
        <xdr:cNvPr id="433" name="直線コネクタ 432"/>
        <xdr:cNvCxnSpPr/>
      </xdr:nvCxnSpPr>
      <xdr:spPr>
        <a:xfrm>
          <a:off x="13893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170435</xdr:rowOff>
    </xdr:to>
    <xdr:cxnSp macro="">
      <xdr:nvCxnSpPr>
        <xdr:cNvPr id="436" name="直線コネクタ 435"/>
        <xdr:cNvCxnSpPr/>
      </xdr:nvCxnSpPr>
      <xdr:spPr>
        <a:xfrm flipV="1">
          <a:off x="13004800" y="1298803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6" name="楕円 445"/>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128288</xdr:rowOff>
    </xdr:from>
    <xdr:ext cx="762000" cy="259045"/>
    <xdr:sp macro="" textlink="">
      <xdr:nvSpPr>
        <xdr:cNvPr id="447" name="公債費以外該当値テキスト"/>
        <xdr:cNvSpPr txBox="1"/>
      </xdr:nvSpPr>
      <xdr:spPr>
        <a:xfrm>
          <a:off x="165989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8" name="楕円 447"/>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49" name="テキスト ボックス 448"/>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0" name="楕円 449"/>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7129</xdr:rowOff>
    </xdr:from>
    <xdr:ext cx="762000" cy="259045"/>
    <xdr:sp macro="" textlink="">
      <xdr:nvSpPr>
        <xdr:cNvPr id="451" name="テキスト ボックス 450"/>
        <xdr:cNvSpPr txBox="1"/>
      </xdr:nvSpPr>
      <xdr:spPr>
        <a:xfrm>
          <a:off x="14401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2" name="楕円 451"/>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53" name="テキスト ボックス 452"/>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5" name="テキスト ボックス 454"/>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93838</xdr:rowOff>
    </xdr:from>
    <xdr:to>
      <xdr:col>29</xdr:col>
      <xdr:colOff>127000</xdr:colOff>
      <xdr:row>16</xdr:row>
      <xdr:rowOff>146246</xdr:rowOff>
    </xdr:to>
    <xdr:cxnSp macro="">
      <xdr:nvCxnSpPr>
        <xdr:cNvPr id="48" name="直線コネクタ 47"/>
        <xdr:cNvCxnSpPr/>
      </xdr:nvCxnSpPr>
      <xdr:spPr bwMode="auto">
        <a:xfrm flipV="1">
          <a:off x="5003800" y="2884663"/>
          <a:ext cx="647700" cy="5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111362</xdr:rowOff>
    </xdr:from>
    <xdr:to>
      <xdr:col>26</xdr:col>
      <xdr:colOff>50800</xdr:colOff>
      <xdr:row>16</xdr:row>
      <xdr:rowOff>146246</xdr:rowOff>
    </xdr:to>
    <xdr:cxnSp macro="">
      <xdr:nvCxnSpPr>
        <xdr:cNvPr id="51" name="直線コネクタ 50"/>
        <xdr:cNvCxnSpPr/>
      </xdr:nvCxnSpPr>
      <xdr:spPr bwMode="auto">
        <a:xfrm>
          <a:off x="4305300" y="2902187"/>
          <a:ext cx="698500" cy="34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111362</xdr:rowOff>
    </xdr:from>
    <xdr:to>
      <xdr:col>22</xdr:col>
      <xdr:colOff>114300</xdr:colOff>
      <xdr:row>16</xdr:row>
      <xdr:rowOff>116519</xdr:rowOff>
    </xdr:to>
    <xdr:cxnSp macro="">
      <xdr:nvCxnSpPr>
        <xdr:cNvPr id="54" name="直線コネクタ 53"/>
        <xdr:cNvCxnSpPr/>
      </xdr:nvCxnSpPr>
      <xdr:spPr bwMode="auto">
        <a:xfrm flipV="1">
          <a:off x="3606800" y="2902187"/>
          <a:ext cx="698500" cy="5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116519</xdr:rowOff>
    </xdr:from>
    <xdr:to>
      <xdr:col>18</xdr:col>
      <xdr:colOff>177800</xdr:colOff>
      <xdr:row>16</xdr:row>
      <xdr:rowOff>153246</xdr:rowOff>
    </xdr:to>
    <xdr:cxnSp macro="">
      <xdr:nvCxnSpPr>
        <xdr:cNvPr id="57" name="直線コネクタ 56"/>
        <xdr:cNvCxnSpPr/>
      </xdr:nvCxnSpPr>
      <xdr:spPr bwMode="auto">
        <a:xfrm flipV="1">
          <a:off x="2908300" y="2907344"/>
          <a:ext cx="698500" cy="36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43038</xdr:rowOff>
    </xdr:from>
    <xdr:to>
      <xdr:col>29</xdr:col>
      <xdr:colOff>177800</xdr:colOff>
      <xdr:row>16</xdr:row>
      <xdr:rowOff>144638</xdr:rowOff>
    </xdr:to>
    <xdr:sp macro="" textlink="">
      <xdr:nvSpPr>
        <xdr:cNvPr id="67" name="楕円 66"/>
        <xdr:cNvSpPr/>
      </xdr:nvSpPr>
      <xdr:spPr bwMode="auto">
        <a:xfrm>
          <a:off x="5600700" y="283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59565</xdr:rowOff>
    </xdr:from>
    <xdr:ext cx="762000" cy="259045"/>
    <xdr:sp macro="" textlink="">
      <xdr:nvSpPr>
        <xdr:cNvPr id="68" name="人口1人当たり決算額の推移該当値テキスト130"/>
        <xdr:cNvSpPr txBox="1"/>
      </xdr:nvSpPr>
      <xdr:spPr>
        <a:xfrm>
          <a:off x="5740400" y="267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95446</xdr:rowOff>
    </xdr:from>
    <xdr:to>
      <xdr:col>26</xdr:col>
      <xdr:colOff>101600</xdr:colOff>
      <xdr:row>17</xdr:row>
      <xdr:rowOff>25596</xdr:rowOff>
    </xdr:to>
    <xdr:sp macro="" textlink="">
      <xdr:nvSpPr>
        <xdr:cNvPr id="69" name="楕円 68"/>
        <xdr:cNvSpPr/>
      </xdr:nvSpPr>
      <xdr:spPr bwMode="auto">
        <a:xfrm>
          <a:off x="4953000" y="288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35773</xdr:rowOff>
    </xdr:from>
    <xdr:ext cx="736600" cy="259045"/>
    <xdr:sp macro="" textlink="">
      <xdr:nvSpPr>
        <xdr:cNvPr id="70" name="テキスト ボックス 69"/>
        <xdr:cNvSpPr txBox="1"/>
      </xdr:nvSpPr>
      <xdr:spPr>
        <a:xfrm>
          <a:off x="4622800" y="26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60562</xdr:rowOff>
    </xdr:from>
    <xdr:to>
      <xdr:col>22</xdr:col>
      <xdr:colOff>165100</xdr:colOff>
      <xdr:row>16</xdr:row>
      <xdr:rowOff>162162</xdr:rowOff>
    </xdr:to>
    <xdr:sp macro="" textlink="">
      <xdr:nvSpPr>
        <xdr:cNvPr id="71" name="楕円 70"/>
        <xdr:cNvSpPr/>
      </xdr:nvSpPr>
      <xdr:spPr bwMode="auto">
        <a:xfrm>
          <a:off x="4254500" y="285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889</xdr:rowOff>
    </xdr:from>
    <xdr:ext cx="762000" cy="259045"/>
    <xdr:sp macro="" textlink="">
      <xdr:nvSpPr>
        <xdr:cNvPr id="72" name="テキスト ボックス 71"/>
        <xdr:cNvSpPr txBox="1"/>
      </xdr:nvSpPr>
      <xdr:spPr>
        <a:xfrm>
          <a:off x="3924300" y="262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65719</xdr:rowOff>
    </xdr:from>
    <xdr:to>
      <xdr:col>19</xdr:col>
      <xdr:colOff>38100</xdr:colOff>
      <xdr:row>16</xdr:row>
      <xdr:rowOff>167319</xdr:rowOff>
    </xdr:to>
    <xdr:sp macro="" textlink="">
      <xdr:nvSpPr>
        <xdr:cNvPr id="73" name="楕円 72"/>
        <xdr:cNvSpPr/>
      </xdr:nvSpPr>
      <xdr:spPr bwMode="auto">
        <a:xfrm>
          <a:off x="3556000" y="285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6046</xdr:rowOff>
    </xdr:from>
    <xdr:ext cx="762000" cy="259045"/>
    <xdr:sp macro="" textlink="">
      <xdr:nvSpPr>
        <xdr:cNvPr id="74" name="テキスト ボックス 73"/>
        <xdr:cNvSpPr txBox="1"/>
      </xdr:nvSpPr>
      <xdr:spPr>
        <a:xfrm>
          <a:off x="3225800" y="26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102446</xdr:rowOff>
    </xdr:from>
    <xdr:to>
      <xdr:col>15</xdr:col>
      <xdr:colOff>101600</xdr:colOff>
      <xdr:row>17</xdr:row>
      <xdr:rowOff>32596</xdr:rowOff>
    </xdr:to>
    <xdr:sp macro="" textlink="">
      <xdr:nvSpPr>
        <xdr:cNvPr id="75" name="楕円 74"/>
        <xdr:cNvSpPr/>
      </xdr:nvSpPr>
      <xdr:spPr bwMode="auto">
        <a:xfrm>
          <a:off x="2857500" y="289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42773</xdr:rowOff>
    </xdr:from>
    <xdr:ext cx="762000" cy="259045"/>
    <xdr:sp macro="" textlink="">
      <xdr:nvSpPr>
        <xdr:cNvPr id="76" name="テキスト ボックス 75"/>
        <xdr:cNvSpPr txBox="1"/>
      </xdr:nvSpPr>
      <xdr:spPr>
        <a:xfrm>
          <a:off x="2527300" y="26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116762</xdr:rowOff>
    </xdr:from>
    <xdr:to>
      <xdr:col>29</xdr:col>
      <xdr:colOff>127000</xdr:colOff>
      <xdr:row>35</xdr:row>
      <xdr:rowOff>122787</xdr:rowOff>
    </xdr:to>
    <xdr:cxnSp macro="">
      <xdr:nvCxnSpPr>
        <xdr:cNvPr id="112" name="直線コネクタ 111"/>
        <xdr:cNvCxnSpPr/>
      </xdr:nvCxnSpPr>
      <xdr:spPr bwMode="auto">
        <a:xfrm flipV="1">
          <a:off x="5003800" y="6727112"/>
          <a:ext cx="647700" cy="6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122787</xdr:rowOff>
    </xdr:from>
    <xdr:to>
      <xdr:col>26</xdr:col>
      <xdr:colOff>50800</xdr:colOff>
      <xdr:row>35</xdr:row>
      <xdr:rowOff>180166</xdr:rowOff>
    </xdr:to>
    <xdr:cxnSp macro="">
      <xdr:nvCxnSpPr>
        <xdr:cNvPr id="115" name="直線コネクタ 114"/>
        <xdr:cNvCxnSpPr/>
      </xdr:nvCxnSpPr>
      <xdr:spPr bwMode="auto">
        <a:xfrm flipV="1">
          <a:off x="4305300" y="6733137"/>
          <a:ext cx="6985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122461</xdr:rowOff>
    </xdr:from>
    <xdr:to>
      <xdr:col>22</xdr:col>
      <xdr:colOff>114300</xdr:colOff>
      <xdr:row>35</xdr:row>
      <xdr:rowOff>180166</xdr:rowOff>
    </xdr:to>
    <xdr:cxnSp macro="">
      <xdr:nvCxnSpPr>
        <xdr:cNvPr id="118" name="直線コネクタ 117"/>
        <xdr:cNvCxnSpPr/>
      </xdr:nvCxnSpPr>
      <xdr:spPr bwMode="auto">
        <a:xfrm>
          <a:off x="3606800" y="6732811"/>
          <a:ext cx="698500" cy="57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66633</xdr:rowOff>
    </xdr:from>
    <xdr:to>
      <xdr:col>18</xdr:col>
      <xdr:colOff>177800</xdr:colOff>
      <xdr:row>35</xdr:row>
      <xdr:rowOff>122461</xdr:rowOff>
    </xdr:to>
    <xdr:cxnSp macro="">
      <xdr:nvCxnSpPr>
        <xdr:cNvPr id="121" name="直線コネクタ 120"/>
        <xdr:cNvCxnSpPr/>
      </xdr:nvCxnSpPr>
      <xdr:spPr bwMode="auto">
        <a:xfrm>
          <a:off x="2908300" y="6676983"/>
          <a:ext cx="698500" cy="5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65962</xdr:rowOff>
    </xdr:from>
    <xdr:to>
      <xdr:col>29</xdr:col>
      <xdr:colOff>177800</xdr:colOff>
      <xdr:row>35</xdr:row>
      <xdr:rowOff>167562</xdr:rowOff>
    </xdr:to>
    <xdr:sp macro="" textlink="">
      <xdr:nvSpPr>
        <xdr:cNvPr id="131" name="楕円 130"/>
        <xdr:cNvSpPr/>
      </xdr:nvSpPr>
      <xdr:spPr bwMode="auto">
        <a:xfrm>
          <a:off x="5600700" y="667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253939</xdr:rowOff>
    </xdr:from>
    <xdr:ext cx="762000" cy="259045"/>
    <xdr:sp macro="" textlink="">
      <xdr:nvSpPr>
        <xdr:cNvPr id="132" name="人口1人当たり決算額の推移該当値テキスト445"/>
        <xdr:cNvSpPr txBox="1"/>
      </xdr:nvSpPr>
      <xdr:spPr>
        <a:xfrm>
          <a:off x="5740400" y="652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71987</xdr:rowOff>
    </xdr:from>
    <xdr:to>
      <xdr:col>26</xdr:col>
      <xdr:colOff>101600</xdr:colOff>
      <xdr:row>35</xdr:row>
      <xdr:rowOff>173587</xdr:rowOff>
    </xdr:to>
    <xdr:sp macro="" textlink="">
      <xdr:nvSpPr>
        <xdr:cNvPr id="133" name="楕円 132"/>
        <xdr:cNvSpPr/>
      </xdr:nvSpPr>
      <xdr:spPr bwMode="auto">
        <a:xfrm>
          <a:off x="4953000" y="668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183764</xdr:rowOff>
    </xdr:from>
    <xdr:ext cx="736600" cy="259045"/>
    <xdr:sp macro="" textlink="">
      <xdr:nvSpPr>
        <xdr:cNvPr id="134" name="テキスト ボックス 133"/>
        <xdr:cNvSpPr txBox="1"/>
      </xdr:nvSpPr>
      <xdr:spPr>
        <a:xfrm>
          <a:off x="4622800" y="645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129366</xdr:rowOff>
    </xdr:from>
    <xdr:to>
      <xdr:col>22</xdr:col>
      <xdr:colOff>165100</xdr:colOff>
      <xdr:row>35</xdr:row>
      <xdr:rowOff>230966</xdr:rowOff>
    </xdr:to>
    <xdr:sp macro="" textlink="">
      <xdr:nvSpPr>
        <xdr:cNvPr id="135" name="楕円 134"/>
        <xdr:cNvSpPr/>
      </xdr:nvSpPr>
      <xdr:spPr bwMode="auto">
        <a:xfrm>
          <a:off x="4254500" y="673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241143</xdr:rowOff>
    </xdr:from>
    <xdr:ext cx="762000" cy="259045"/>
    <xdr:sp macro="" textlink="">
      <xdr:nvSpPr>
        <xdr:cNvPr id="136" name="テキスト ボックス 135"/>
        <xdr:cNvSpPr txBox="1"/>
      </xdr:nvSpPr>
      <xdr:spPr>
        <a:xfrm>
          <a:off x="3924300" y="650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71661</xdr:rowOff>
    </xdr:from>
    <xdr:to>
      <xdr:col>19</xdr:col>
      <xdr:colOff>38100</xdr:colOff>
      <xdr:row>35</xdr:row>
      <xdr:rowOff>173261</xdr:rowOff>
    </xdr:to>
    <xdr:sp macro="" textlink="">
      <xdr:nvSpPr>
        <xdr:cNvPr id="137" name="楕円 136"/>
        <xdr:cNvSpPr/>
      </xdr:nvSpPr>
      <xdr:spPr bwMode="auto">
        <a:xfrm>
          <a:off x="3556000" y="668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183438</xdr:rowOff>
    </xdr:from>
    <xdr:ext cx="762000" cy="259045"/>
    <xdr:sp macro="" textlink="">
      <xdr:nvSpPr>
        <xdr:cNvPr id="138" name="テキスト ボックス 137"/>
        <xdr:cNvSpPr txBox="1"/>
      </xdr:nvSpPr>
      <xdr:spPr>
        <a:xfrm>
          <a:off x="3225800" y="645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15833</xdr:rowOff>
    </xdr:from>
    <xdr:to>
      <xdr:col>15</xdr:col>
      <xdr:colOff>101600</xdr:colOff>
      <xdr:row>35</xdr:row>
      <xdr:rowOff>117433</xdr:rowOff>
    </xdr:to>
    <xdr:sp macro="" textlink="">
      <xdr:nvSpPr>
        <xdr:cNvPr id="139" name="楕円 138"/>
        <xdr:cNvSpPr/>
      </xdr:nvSpPr>
      <xdr:spPr bwMode="auto">
        <a:xfrm>
          <a:off x="2857500" y="662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127610</xdr:rowOff>
    </xdr:from>
    <xdr:ext cx="762000" cy="259045"/>
    <xdr:sp macro="" textlink="">
      <xdr:nvSpPr>
        <xdr:cNvPr id="140" name="テキスト ボックス 139"/>
        <xdr:cNvSpPr txBox="1"/>
      </xdr:nvSpPr>
      <xdr:spPr>
        <a:xfrm>
          <a:off x="2527300" y="639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9907</xdr:rowOff>
    </xdr:from>
    <xdr:to>
      <xdr:col>24</xdr:col>
      <xdr:colOff>63500</xdr:colOff>
      <xdr:row>35</xdr:row>
      <xdr:rowOff>46797</xdr:rowOff>
    </xdr:to>
    <xdr:cxnSp macro="">
      <xdr:nvCxnSpPr>
        <xdr:cNvPr id="57" name="直線コネクタ 56"/>
        <xdr:cNvCxnSpPr/>
      </xdr:nvCxnSpPr>
      <xdr:spPr>
        <a:xfrm flipV="1">
          <a:off x="3797300" y="6010657"/>
          <a:ext cx="838200" cy="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4597</xdr:rowOff>
    </xdr:from>
    <xdr:to>
      <xdr:col>19</xdr:col>
      <xdr:colOff>177800</xdr:colOff>
      <xdr:row>35</xdr:row>
      <xdr:rowOff>46797</xdr:rowOff>
    </xdr:to>
    <xdr:cxnSp macro="">
      <xdr:nvCxnSpPr>
        <xdr:cNvPr id="60" name="直線コネクタ 59"/>
        <xdr:cNvCxnSpPr/>
      </xdr:nvCxnSpPr>
      <xdr:spPr>
        <a:xfrm>
          <a:off x="2908300" y="6005347"/>
          <a:ext cx="889000" cy="4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xdr:rowOff>
    </xdr:from>
    <xdr:to>
      <xdr:col>15</xdr:col>
      <xdr:colOff>50800</xdr:colOff>
      <xdr:row>35</xdr:row>
      <xdr:rowOff>28932</xdr:rowOff>
    </xdr:to>
    <xdr:cxnSp macro="">
      <xdr:nvCxnSpPr>
        <xdr:cNvPr id="63" name="直線コネクタ 62"/>
        <xdr:cNvCxnSpPr/>
      </xdr:nvCxnSpPr>
      <xdr:spPr>
        <a:xfrm flipV="1">
          <a:off x="2019300" y="6005347"/>
          <a:ext cx="889000" cy="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28932</xdr:rowOff>
    </xdr:from>
    <xdr:to>
      <xdr:col>10</xdr:col>
      <xdr:colOff>114300</xdr:colOff>
      <xdr:row>35</xdr:row>
      <xdr:rowOff>108176</xdr:rowOff>
    </xdr:to>
    <xdr:cxnSp macro="">
      <xdr:nvCxnSpPr>
        <xdr:cNvPr id="66" name="直線コネクタ 65"/>
        <xdr:cNvCxnSpPr/>
      </xdr:nvCxnSpPr>
      <xdr:spPr>
        <a:xfrm flipV="1">
          <a:off x="1130300" y="6029682"/>
          <a:ext cx="889000" cy="7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130557</xdr:rowOff>
    </xdr:from>
    <xdr:to>
      <xdr:col>24</xdr:col>
      <xdr:colOff>114300</xdr:colOff>
      <xdr:row>35</xdr:row>
      <xdr:rowOff>60707</xdr:rowOff>
    </xdr:to>
    <xdr:sp macro="" textlink="">
      <xdr:nvSpPr>
        <xdr:cNvPr id="76" name="楕円 75"/>
        <xdr:cNvSpPr/>
      </xdr:nvSpPr>
      <xdr:spPr>
        <a:xfrm>
          <a:off x="4584700" y="59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153434</xdr:rowOff>
    </xdr:from>
    <xdr:ext cx="599010" cy="259045"/>
    <xdr:sp macro="" textlink="">
      <xdr:nvSpPr>
        <xdr:cNvPr id="77" name="人件費該当値テキスト"/>
        <xdr:cNvSpPr txBox="1"/>
      </xdr:nvSpPr>
      <xdr:spPr>
        <a:xfrm>
          <a:off x="4686300" y="581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167447</xdr:rowOff>
    </xdr:from>
    <xdr:to>
      <xdr:col>20</xdr:col>
      <xdr:colOff>38100</xdr:colOff>
      <xdr:row>35</xdr:row>
      <xdr:rowOff>97597</xdr:rowOff>
    </xdr:to>
    <xdr:sp macro="" textlink="">
      <xdr:nvSpPr>
        <xdr:cNvPr id="78" name="楕円 77"/>
        <xdr:cNvSpPr/>
      </xdr:nvSpPr>
      <xdr:spPr>
        <a:xfrm>
          <a:off x="3746500" y="59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114124</xdr:rowOff>
    </xdr:from>
    <xdr:ext cx="599010" cy="259045"/>
    <xdr:sp macro="" textlink="">
      <xdr:nvSpPr>
        <xdr:cNvPr id="79" name="テキスト ボックス 78"/>
        <xdr:cNvSpPr txBox="1"/>
      </xdr:nvSpPr>
      <xdr:spPr>
        <a:xfrm>
          <a:off x="3497795" y="577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125247</xdr:rowOff>
    </xdr:from>
    <xdr:to>
      <xdr:col>15</xdr:col>
      <xdr:colOff>101600</xdr:colOff>
      <xdr:row>35</xdr:row>
      <xdr:rowOff>55397</xdr:rowOff>
    </xdr:to>
    <xdr:sp macro="" textlink="">
      <xdr:nvSpPr>
        <xdr:cNvPr id="80" name="楕円 79"/>
        <xdr:cNvSpPr/>
      </xdr:nvSpPr>
      <xdr:spPr>
        <a:xfrm>
          <a:off x="2857500" y="59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71924</xdr:rowOff>
    </xdr:from>
    <xdr:ext cx="599010" cy="259045"/>
    <xdr:sp macro="" textlink="">
      <xdr:nvSpPr>
        <xdr:cNvPr id="81" name="テキスト ボックス 80"/>
        <xdr:cNvSpPr txBox="1"/>
      </xdr:nvSpPr>
      <xdr:spPr>
        <a:xfrm>
          <a:off x="2608795" y="572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149582</xdr:rowOff>
    </xdr:from>
    <xdr:to>
      <xdr:col>10</xdr:col>
      <xdr:colOff>165100</xdr:colOff>
      <xdr:row>35</xdr:row>
      <xdr:rowOff>79732</xdr:rowOff>
    </xdr:to>
    <xdr:sp macro="" textlink="">
      <xdr:nvSpPr>
        <xdr:cNvPr id="82" name="楕円 81"/>
        <xdr:cNvSpPr/>
      </xdr:nvSpPr>
      <xdr:spPr>
        <a:xfrm>
          <a:off x="1968500" y="59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96259</xdr:rowOff>
    </xdr:from>
    <xdr:ext cx="599010" cy="259045"/>
    <xdr:sp macro="" textlink="">
      <xdr:nvSpPr>
        <xdr:cNvPr id="83" name="テキスト ボックス 82"/>
        <xdr:cNvSpPr txBox="1"/>
      </xdr:nvSpPr>
      <xdr:spPr>
        <a:xfrm>
          <a:off x="1719795" y="575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57376</xdr:rowOff>
    </xdr:from>
    <xdr:to>
      <xdr:col>6</xdr:col>
      <xdr:colOff>38100</xdr:colOff>
      <xdr:row>35</xdr:row>
      <xdr:rowOff>158976</xdr:rowOff>
    </xdr:to>
    <xdr:sp macro="" textlink="">
      <xdr:nvSpPr>
        <xdr:cNvPr id="84" name="楕円 83"/>
        <xdr:cNvSpPr/>
      </xdr:nvSpPr>
      <xdr:spPr>
        <a:xfrm>
          <a:off x="1079500" y="60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4053</xdr:rowOff>
    </xdr:from>
    <xdr:ext cx="599010" cy="259045"/>
    <xdr:sp macro="" textlink="">
      <xdr:nvSpPr>
        <xdr:cNvPr id="85" name="テキスト ボックス 84"/>
        <xdr:cNvSpPr txBox="1"/>
      </xdr:nvSpPr>
      <xdr:spPr>
        <a:xfrm>
          <a:off x="830795" y="583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99813</xdr:rowOff>
    </xdr:from>
    <xdr:to>
      <xdr:col>24</xdr:col>
      <xdr:colOff>63500</xdr:colOff>
      <xdr:row>57</xdr:row>
      <xdr:rowOff>13246</xdr:rowOff>
    </xdr:to>
    <xdr:cxnSp macro="">
      <xdr:nvCxnSpPr>
        <xdr:cNvPr id="115" name="直線コネクタ 114"/>
        <xdr:cNvCxnSpPr/>
      </xdr:nvCxnSpPr>
      <xdr:spPr>
        <a:xfrm flipV="1">
          <a:off x="3797300" y="9701013"/>
          <a:ext cx="838200" cy="8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13246</xdr:rowOff>
    </xdr:from>
    <xdr:to>
      <xdr:col>19</xdr:col>
      <xdr:colOff>177800</xdr:colOff>
      <xdr:row>57</xdr:row>
      <xdr:rowOff>105704</xdr:rowOff>
    </xdr:to>
    <xdr:cxnSp macro="">
      <xdr:nvCxnSpPr>
        <xdr:cNvPr id="118" name="直線コネクタ 117"/>
        <xdr:cNvCxnSpPr/>
      </xdr:nvCxnSpPr>
      <xdr:spPr>
        <a:xfrm flipV="1">
          <a:off x="2908300" y="9785896"/>
          <a:ext cx="889000" cy="9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105704</xdr:rowOff>
    </xdr:from>
    <xdr:to>
      <xdr:col>15</xdr:col>
      <xdr:colOff>50800</xdr:colOff>
      <xdr:row>57</xdr:row>
      <xdr:rowOff>109742</xdr:rowOff>
    </xdr:to>
    <xdr:cxnSp macro="">
      <xdr:nvCxnSpPr>
        <xdr:cNvPr id="121" name="直線コネクタ 120"/>
        <xdr:cNvCxnSpPr/>
      </xdr:nvCxnSpPr>
      <xdr:spPr>
        <a:xfrm flipV="1">
          <a:off x="2019300" y="9878354"/>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60379</xdr:rowOff>
    </xdr:from>
    <xdr:to>
      <xdr:col>10</xdr:col>
      <xdr:colOff>114300</xdr:colOff>
      <xdr:row>57</xdr:row>
      <xdr:rowOff>109742</xdr:rowOff>
    </xdr:to>
    <xdr:cxnSp macro="">
      <xdr:nvCxnSpPr>
        <xdr:cNvPr id="124" name="直線コネクタ 123"/>
        <xdr:cNvCxnSpPr/>
      </xdr:nvCxnSpPr>
      <xdr:spPr>
        <a:xfrm>
          <a:off x="1130300" y="9661579"/>
          <a:ext cx="889000" cy="2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49013</xdr:rowOff>
    </xdr:from>
    <xdr:to>
      <xdr:col>24</xdr:col>
      <xdr:colOff>114300</xdr:colOff>
      <xdr:row>56</xdr:row>
      <xdr:rowOff>150613</xdr:rowOff>
    </xdr:to>
    <xdr:sp macro="" textlink="">
      <xdr:nvSpPr>
        <xdr:cNvPr id="134" name="楕円 133"/>
        <xdr:cNvSpPr/>
      </xdr:nvSpPr>
      <xdr:spPr>
        <a:xfrm>
          <a:off x="4584700" y="96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71890</xdr:rowOff>
    </xdr:from>
    <xdr:ext cx="599010" cy="259045"/>
    <xdr:sp macro="" textlink="">
      <xdr:nvSpPr>
        <xdr:cNvPr id="135" name="物件費該当値テキスト"/>
        <xdr:cNvSpPr txBox="1"/>
      </xdr:nvSpPr>
      <xdr:spPr>
        <a:xfrm>
          <a:off x="4686300" y="950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133896</xdr:rowOff>
    </xdr:from>
    <xdr:to>
      <xdr:col>20</xdr:col>
      <xdr:colOff>38100</xdr:colOff>
      <xdr:row>57</xdr:row>
      <xdr:rowOff>64046</xdr:rowOff>
    </xdr:to>
    <xdr:sp macro="" textlink="">
      <xdr:nvSpPr>
        <xdr:cNvPr id="136" name="楕円 135"/>
        <xdr:cNvSpPr/>
      </xdr:nvSpPr>
      <xdr:spPr>
        <a:xfrm>
          <a:off x="3746500" y="97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80573</xdr:rowOff>
    </xdr:from>
    <xdr:ext cx="599010" cy="259045"/>
    <xdr:sp macro="" textlink="">
      <xdr:nvSpPr>
        <xdr:cNvPr id="137" name="テキスト ボックス 136"/>
        <xdr:cNvSpPr txBox="1"/>
      </xdr:nvSpPr>
      <xdr:spPr>
        <a:xfrm>
          <a:off x="3497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54904</xdr:rowOff>
    </xdr:from>
    <xdr:to>
      <xdr:col>15</xdr:col>
      <xdr:colOff>101600</xdr:colOff>
      <xdr:row>57</xdr:row>
      <xdr:rowOff>156504</xdr:rowOff>
    </xdr:to>
    <xdr:sp macro="" textlink="">
      <xdr:nvSpPr>
        <xdr:cNvPr id="138" name="楕円 137"/>
        <xdr:cNvSpPr/>
      </xdr:nvSpPr>
      <xdr:spPr>
        <a:xfrm>
          <a:off x="2857500" y="98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1581</xdr:rowOff>
    </xdr:from>
    <xdr:ext cx="599010" cy="259045"/>
    <xdr:sp macro="" textlink="">
      <xdr:nvSpPr>
        <xdr:cNvPr id="139" name="テキスト ボックス 138"/>
        <xdr:cNvSpPr txBox="1"/>
      </xdr:nvSpPr>
      <xdr:spPr>
        <a:xfrm>
          <a:off x="2608795" y="96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58942</xdr:rowOff>
    </xdr:from>
    <xdr:to>
      <xdr:col>10</xdr:col>
      <xdr:colOff>165100</xdr:colOff>
      <xdr:row>57</xdr:row>
      <xdr:rowOff>160542</xdr:rowOff>
    </xdr:to>
    <xdr:sp macro="" textlink="">
      <xdr:nvSpPr>
        <xdr:cNvPr id="140" name="楕円 139"/>
        <xdr:cNvSpPr/>
      </xdr:nvSpPr>
      <xdr:spPr>
        <a:xfrm>
          <a:off x="1968500" y="98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5619</xdr:rowOff>
    </xdr:from>
    <xdr:ext cx="599010" cy="259045"/>
    <xdr:sp macro="" textlink="">
      <xdr:nvSpPr>
        <xdr:cNvPr id="141" name="テキスト ボックス 140"/>
        <xdr:cNvSpPr txBox="1"/>
      </xdr:nvSpPr>
      <xdr:spPr>
        <a:xfrm>
          <a:off x="1719795" y="960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9579</xdr:rowOff>
    </xdr:from>
    <xdr:to>
      <xdr:col>6</xdr:col>
      <xdr:colOff>38100</xdr:colOff>
      <xdr:row>56</xdr:row>
      <xdr:rowOff>111179</xdr:rowOff>
    </xdr:to>
    <xdr:sp macro="" textlink="">
      <xdr:nvSpPr>
        <xdr:cNvPr id="142" name="楕円 141"/>
        <xdr:cNvSpPr/>
      </xdr:nvSpPr>
      <xdr:spPr>
        <a:xfrm>
          <a:off x="1079500" y="96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127706</xdr:rowOff>
    </xdr:from>
    <xdr:ext cx="599010" cy="259045"/>
    <xdr:sp macro="" textlink="">
      <xdr:nvSpPr>
        <xdr:cNvPr id="143" name="テキスト ボックス 142"/>
        <xdr:cNvSpPr txBox="1"/>
      </xdr:nvSpPr>
      <xdr:spPr>
        <a:xfrm>
          <a:off x="830795" y="938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29572</xdr:rowOff>
    </xdr:from>
    <xdr:to>
      <xdr:col>24</xdr:col>
      <xdr:colOff>63500</xdr:colOff>
      <xdr:row>75</xdr:row>
      <xdr:rowOff>99314</xdr:rowOff>
    </xdr:to>
    <xdr:cxnSp macro="">
      <xdr:nvCxnSpPr>
        <xdr:cNvPr id="172" name="直線コネクタ 171"/>
        <xdr:cNvCxnSpPr/>
      </xdr:nvCxnSpPr>
      <xdr:spPr>
        <a:xfrm flipV="1">
          <a:off x="3797300" y="12888322"/>
          <a:ext cx="8382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69158</xdr:rowOff>
    </xdr:from>
    <xdr:to>
      <xdr:col>19</xdr:col>
      <xdr:colOff>177800</xdr:colOff>
      <xdr:row>75</xdr:row>
      <xdr:rowOff>99314</xdr:rowOff>
    </xdr:to>
    <xdr:cxnSp macro="">
      <xdr:nvCxnSpPr>
        <xdr:cNvPr id="175" name="直線コネクタ 174"/>
        <xdr:cNvCxnSpPr/>
      </xdr:nvCxnSpPr>
      <xdr:spPr>
        <a:xfrm>
          <a:off x="2908300" y="12927908"/>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69158</xdr:rowOff>
    </xdr:from>
    <xdr:to>
      <xdr:col>15</xdr:col>
      <xdr:colOff>50800</xdr:colOff>
      <xdr:row>76</xdr:row>
      <xdr:rowOff>86550</xdr:rowOff>
    </xdr:to>
    <xdr:cxnSp macro="">
      <xdr:nvCxnSpPr>
        <xdr:cNvPr id="178" name="直線コネクタ 177"/>
        <xdr:cNvCxnSpPr/>
      </xdr:nvCxnSpPr>
      <xdr:spPr>
        <a:xfrm flipV="1">
          <a:off x="2019300" y="12927908"/>
          <a:ext cx="889000" cy="18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86550</xdr:rowOff>
    </xdr:from>
    <xdr:to>
      <xdr:col>10</xdr:col>
      <xdr:colOff>114300</xdr:colOff>
      <xdr:row>77</xdr:row>
      <xdr:rowOff>11951</xdr:rowOff>
    </xdr:to>
    <xdr:cxnSp macro="">
      <xdr:nvCxnSpPr>
        <xdr:cNvPr id="181" name="直線コネクタ 180"/>
        <xdr:cNvCxnSpPr/>
      </xdr:nvCxnSpPr>
      <xdr:spPr>
        <a:xfrm flipV="1">
          <a:off x="1130300" y="13116750"/>
          <a:ext cx="889000" cy="9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150222</xdr:rowOff>
    </xdr:from>
    <xdr:to>
      <xdr:col>24</xdr:col>
      <xdr:colOff>114300</xdr:colOff>
      <xdr:row>75</xdr:row>
      <xdr:rowOff>80372</xdr:rowOff>
    </xdr:to>
    <xdr:sp macro="" textlink="">
      <xdr:nvSpPr>
        <xdr:cNvPr id="191" name="楕円 190"/>
        <xdr:cNvSpPr/>
      </xdr:nvSpPr>
      <xdr:spPr>
        <a:xfrm>
          <a:off x="4584700" y="128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1649</xdr:rowOff>
    </xdr:from>
    <xdr:ext cx="534377" cy="259045"/>
    <xdr:sp macro="" textlink="">
      <xdr:nvSpPr>
        <xdr:cNvPr id="192" name="維持補修費該当値テキスト"/>
        <xdr:cNvSpPr txBox="1"/>
      </xdr:nvSpPr>
      <xdr:spPr>
        <a:xfrm>
          <a:off x="4686300" y="126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48514</xdr:rowOff>
    </xdr:from>
    <xdr:to>
      <xdr:col>20</xdr:col>
      <xdr:colOff>38100</xdr:colOff>
      <xdr:row>75</xdr:row>
      <xdr:rowOff>150115</xdr:rowOff>
    </xdr:to>
    <xdr:sp macro="" textlink="">
      <xdr:nvSpPr>
        <xdr:cNvPr id="193" name="楕円 192"/>
        <xdr:cNvSpPr/>
      </xdr:nvSpPr>
      <xdr:spPr>
        <a:xfrm>
          <a:off x="3746500" y="12907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166641</xdr:rowOff>
    </xdr:from>
    <xdr:ext cx="534377" cy="259045"/>
    <xdr:sp macro="" textlink="">
      <xdr:nvSpPr>
        <xdr:cNvPr id="194" name="テキスト ボックス 193"/>
        <xdr:cNvSpPr txBox="1"/>
      </xdr:nvSpPr>
      <xdr:spPr>
        <a:xfrm>
          <a:off x="3530111" y="126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18358</xdr:rowOff>
    </xdr:from>
    <xdr:to>
      <xdr:col>15</xdr:col>
      <xdr:colOff>101600</xdr:colOff>
      <xdr:row>75</xdr:row>
      <xdr:rowOff>119958</xdr:rowOff>
    </xdr:to>
    <xdr:sp macro="" textlink="">
      <xdr:nvSpPr>
        <xdr:cNvPr id="195" name="楕円 194"/>
        <xdr:cNvSpPr/>
      </xdr:nvSpPr>
      <xdr:spPr>
        <a:xfrm>
          <a:off x="2857500" y="128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136485</xdr:rowOff>
    </xdr:from>
    <xdr:ext cx="534377" cy="259045"/>
    <xdr:sp macro="" textlink="">
      <xdr:nvSpPr>
        <xdr:cNvPr id="196" name="テキスト ボックス 195"/>
        <xdr:cNvSpPr txBox="1"/>
      </xdr:nvSpPr>
      <xdr:spPr>
        <a:xfrm>
          <a:off x="2641111" y="126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35750</xdr:rowOff>
    </xdr:from>
    <xdr:to>
      <xdr:col>10</xdr:col>
      <xdr:colOff>165100</xdr:colOff>
      <xdr:row>76</xdr:row>
      <xdr:rowOff>137350</xdr:rowOff>
    </xdr:to>
    <xdr:sp macro="" textlink="">
      <xdr:nvSpPr>
        <xdr:cNvPr id="197" name="楕円 196"/>
        <xdr:cNvSpPr/>
      </xdr:nvSpPr>
      <xdr:spPr>
        <a:xfrm>
          <a:off x="1968500" y="130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153878</xdr:rowOff>
    </xdr:from>
    <xdr:ext cx="534377" cy="259045"/>
    <xdr:sp macro="" textlink="">
      <xdr:nvSpPr>
        <xdr:cNvPr id="198" name="テキスト ボックス 197"/>
        <xdr:cNvSpPr txBox="1"/>
      </xdr:nvSpPr>
      <xdr:spPr>
        <a:xfrm>
          <a:off x="1752111" y="128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132601</xdr:rowOff>
    </xdr:from>
    <xdr:to>
      <xdr:col>6</xdr:col>
      <xdr:colOff>38100</xdr:colOff>
      <xdr:row>77</xdr:row>
      <xdr:rowOff>62751</xdr:rowOff>
    </xdr:to>
    <xdr:sp macro="" textlink="">
      <xdr:nvSpPr>
        <xdr:cNvPr id="199" name="楕円 198"/>
        <xdr:cNvSpPr/>
      </xdr:nvSpPr>
      <xdr:spPr>
        <a:xfrm>
          <a:off x="1079500" y="131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79277</xdr:rowOff>
    </xdr:from>
    <xdr:ext cx="534377" cy="259045"/>
    <xdr:sp macro="" textlink="">
      <xdr:nvSpPr>
        <xdr:cNvPr id="200" name="テキスト ボックス 199"/>
        <xdr:cNvSpPr txBox="1"/>
      </xdr:nvSpPr>
      <xdr:spPr>
        <a:xfrm>
          <a:off x="863111" y="129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103829</xdr:rowOff>
    </xdr:from>
    <xdr:to>
      <xdr:col>24</xdr:col>
      <xdr:colOff>63500</xdr:colOff>
      <xdr:row>96</xdr:row>
      <xdr:rowOff>118411</xdr:rowOff>
    </xdr:to>
    <xdr:cxnSp macro="">
      <xdr:nvCxnSpPr>
        <xdr:cNvPr id="234" name="直線コネクタ 233"/>
        <xdr:cNvCxnSpPr/>
      </xdr:nvCxnSpPr>
      <xdr:spPr>
        <a:xfrm>
          <a:off x="3797300" y="16563029"/>
          <a:ext cx="8382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19723</xdr:rowOff>
    </xdr:from>
    <xdr:to>
      <xdr:col>19</xdr:col>
      <xdr:colOff>177800</xdr:colOff>
      <xdr:row>96</xdr:row>
      <xdr:rowOff>103829</xdr:rowOff>
    </xdr:to>
    <xdr:cxnSp macro="">
      <xdr:nvCxnSpPr>
        <xdr:cNvPr id="237" name="直線コネクタ 236"/>
        <xdr:cNvCxnSpPr/>
      </xdr:nvCxnSpPr>
      <xdr:spPr>
        <a:xfrm>
          <a:off x="2908300" y="16478923"/>
          <a:ext cx="889000" cy="8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19723</xdr:rowOff>
    </xdr:from>
    <xdr:to>
      <xdr:col>15</xdr:col>
      <xdr:colOff>50800</xdr:colOff>
      <xdr:row>97</xdr:row>
      <xdr:rowOff>164046</xdr:rowOff>
    </xdr:to>
    <xdr:cxnSp macro="">
      <xdr:nvCxnSpPr>
        <xdr:cNvPr id="240" name="直線コネクタ 239"/>
        <xdr:cNvCxnSpPr/>
      </xdr:nvCxnSpPr>
      <xdr:spPr>
        <a:xfrm flipV="1">
          <a:off x="2019300" y="16478923"/>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164046</xdr:rowOff>
    </xdr:from>
    <xdr:to>
      <xdr:col>10</xdr:col>
      <xdr:colOff>114300</xdr:colOff>
      <xdr:row>97</xdr:row>
      <xdr:rowOff>164103</xdr:rowOff>
    </xdr:to>
    <xdr:cxnSp macro="">
      <xdr:nvCxnSpPr>
        <xdr:cNvPr id="243" name="直線コネクタ 242"/>
        <xdr:cNvCxnSpPr/>
      </xdr:nvCxnSpPr>
      <xdr:spPr>
        <a:xfrm flipV="1">
          <a:off x="1130300" y="1679469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67611</xdr:rowOff>
    </xdr:from>
    <xdr:to>
      <xdr:col>24</xdr:col>
      <xdr:colOff>114300</xdr:colOff>
      <xdr:row>96</xdr:row>
      <xdr:rowOff>169211</xdr:rowOff>
    </xdr:to>
    <xdr:sp macro="" textlink="">
      <xdr:nvSpPr>
        <xdr:cNvPr id="253" name="楕円 252"/>
        <xdr:cNvSpPr/>
      </xdr:nvSpPr>
      <xdr:spPr>
        <a:xfrm>
          <a:off x="4584700" y="165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46038</xdr:rowOff>
    </xdr:from>
    <xdr:ext cx="534377" cy="259045"/>
    <xdr:sp macro="" textlink="">
      <xdr:nvSpPr>
        <xdr:cNvPr id="254" name="扶助費該当値テキスト"/>
        <xdr:cNvSpPr txBox="1"/>
      </xdr:nvSpPr>
      <xdr:spPr>
        <a:xfrm>
          <a:off x="4686300" y="165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53029</xdr:rowOff>
    </xdr:from>
    <xdr:to>
      <xdr:col>20</xdr:col>
      <xdr:colOff>38100</xdr:colOff>
      <xdr:row>96</xdr:row>
      <xdr:rowOff>154629</xdr:rowOff>
    </xdr:to>
    <xdr:sp macro="" textlink="">
      <xdr:nvSpPr>
        <xdr:cNvPr id="255" name="楕円 254"/>
        <xdr:cNvSpPr/>
      </xdr:nvSpPr>
      <xdr:spPr>
        <a:xfrm>
          <a:off x="3746500" y="165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145756</xdr:rowOff>
    </xdr:from>
    <xdr:ext cx="534377" cy="259045"/>
    <xdr:sp macro="" textlink="">
      <xdr:nvSpPr>
        <xdr:cNvPr id="256" name="テキスト ボックス 255"/>
        <xdr:cNvSpPr txBox="1"/>
      </xdr:nvSpPr>
      <xdr:spPr>
        <a:xfrm>
          <a:off x="3530111" y="166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140373</xdr:rowOff>
    </xdr:from>
    <xdr:to>
      <xdr:col>15</xdr:col>
      <xdr:colOff>101600</xdr:colOff>
      <xdr:row>96</xdr:row>
      <xdr:rowOff>70523</xdr:rowOff>
    </xdr:to>
    <xdr:sp macro="" textlink="">
      <xdr:nvSpPr>
        <xdr:cNvPr id="257" name="楕円 256"/>
        <xdr:cNvSpPr/>
      </xdr:nvSpPr>
      <xdr:spPr>
        <a:xfrm>
          <a:off x="2857500" y="16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61650</xdr:rowOff>
    </xdr:from>
    <xdr:ext cx="534377" cy="259045"/>
    <xdr:sp macro="" textlink="">
      <xdr:nvSpPr>
        <xdr:cNvPr id="258" name="テキスト ボックス 257"/>
        <xdr:cNvSpPr txBox="1"/>
      </xdr:nvSpPr>
      <xdr:spPr>
        <a:xfrm>
          <a:off x="2641111" y="165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113246</xdr:rowOff>
    </xdr:from>
    <xdr:to>
      <xdr:col>10</xdr:col>
      <xdr:colOff>165100</xdr:colOff>
      <xdr:row>98</xdr:row>
      <xdr:rowOff>43396</xdr:rowOff>
    </xdr:to>
    <xdr:sp macro="" textlink="">
      <xdr:nvSpPr>
        <xdr:cNvPr id="259" name="楕円 258"/>
        <xdr:cNvSpPr/>
      </xdr:nvSpPr>
      <xdr:spPr>
        <a:xfrm>
          <a:off x="1968500" y="167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34523</xdr:rowOff>
    </xdr:from>
    <xdr:ext cx="534377" cy="259045"/>
    <xdr:sp macro="" textlink="">
      <xdr:nvSpPr>
        <xdr:cNvPr id="260" name="テキスト ボックス 259"/>
        <xdr:cNvSpPr txBox="1"/>
      </xdr:nvSpPr>
      <xdr:spPr>
        <a:xfrm>
          <a:off x="1752111" y="168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113303</xdr:rowOff>
    </xdr:from>
    <xdr:to>
      <xdr:col>6</xdr:col>
      <xdr:colOff>38100</xdr:colOff>
      <xdr:row>98</xdr:row>
      <xdr:rowOff>43453</xdr:rowOff>
    </xdr:to>
    <xdr:sp macro="" textlink="">
      <xdr:nvSpPr>
        <xdr:cNvPr id="261" name="楕円 260"/>
        <xdr:cNvSpPr/>
      </xdr:nvSpPr>
      <xdr:spPr>
        <a:xfrm>
          <a:off x="1079500" y="167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34580</xdr:rowOff>
    </xdr:from>
    <xdr:ext cx="534377" cy="259045"/>
    <xdr:sp macro="" textlink="">
      <xdr:nvSpPr>
        <xdr:cNvPr id="262" name="テキスト ボックス 261"/>
        <xdr:cNvSpPr txBox="1"/>
      </xdr:nvSpPr>
      <xdr:spPr>
        <a:xfrm>
          <a:off x="863111" y="168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132943</xdr:rowOff>
    </xdr:from>
    <xdr:to>
      <xdr:col>55</xdr:col>
      <xdr:colOff>0</xdr:colOff>
      <xdr:row>34</xdr:row>
      <xdr:rowOff>149587</xdr:rowOff>
    </xdr:to>
    <xdr:cxnSp macro="">
      <xdr:nvCxnSpPr>
        <xdr:cNvPr id="289" name="直線コネクタ 288"/>
        <xdr:cNvCxnSpPr/>
      </xdr:nvCxnSpPr>
      <xdr:spPr>
        <a:xfrm flipV="1">
          <a:off x="9639300" y="5962243"/>
          <a:ext cx="8382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149587</xdr:rowOff>
    </xdr:from>
    <xdr:to>
      <xdr:col>50</xdr:col>
      <xdr:colOff>114300</xdr:colOff>
      <xdr:row>35</xdr:row>
      <xdr:rowOff>60257</xdr:rowOff>
    </xdr:to>
    <xdr:cxnSp macro="">
      <xdr:nvCxnSpPr>
        <xdr:cNvPr id="292" name="直線コネクタ 291"/>
        <xdr:cNvCxnSpPr/>
      </xdr:nvCxnSpPr>
      <xdr:spPr>
        <a:xfrm flipV="1">
          <a:off x="8750300" y="5978887"/>
          <a:ext cx="889000" cy="8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117110</xdr:rowOff>
    </xdr:from>
    <xdr:to>
      <xdr:col>45</xdr:col>
      <xdr:colOff>177800</xdr:colOff>
      <xdr:row>35</xdr:row>
      <xdr:rowOff>60257</xdr:rowOff>
    </xdr:to>
    <xdr:cxnSp macro="">
      <xdr:nvCxnSpPr>
        <xdr:cNvPr id="295" name="直線コネクタ 294"/>
        <xdr:cNvCxnSpPr/>
      </xdr:nvCxnSpPr>
      <xdr:spPr>
        <a:xfrm>
          <a:off x="7861300" y="5774960"/>
          <a:ext cx="889000" cy="28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117110</xdr:rowOff>
    </xdr:from>
    <xdr:to>
      <xdr:col>41</xdr:col>
      <xdr:colOff>50800</xdr:colOff>
      <xdr:row>35</xdr:row>
      <xdr:rowOff>52094</xdr:rowOff>
    </xdr:to>
    <xdr:cxnSp macro="">
      <xdr:nvCxnSpPr>
        <xdr:cNvPr id="298" name="直線コネクタ 297"/>
        <xdr:cNvCxnSpPr/>
      </xdr:nvCxnSpPr>
      <xdr:spPr>
        <a:xfrm flipV="1">
          <a:off x="6972300" y="5774960"/>
          <a:ext cx="889000" cy="2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82143</xdr:rowOff>
    </xdr:from>
    <xdr:to>
      <xdr:col>55</xdr:col>
      <xdr:colOff>50800</xdr:colOff>
      <xdr:row>35</xdr:row>
      <xdr:rowOff>12293</xdr:rowOff>
    </xdr:to>
    <xdr:sp macro="" textlink="">
      <xdr:nvSpPr>
        <xdr:cNvPr id="308" name="楕円 307"/>
        <xdr:cNvSpPr/>
      </xdr:nvSpPr>
      <xdr:spPr>
        <a:xfrm>
          <a:off x="10426700" y="5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105020</xdr:rowOff>
    </xdr:from>
    <xdr:ext cx="599010" cy="259045"/>
    <xdr:sp macro="" textlink="">
      <xdr:nvSpPr>
        <xdr:cNvPr id="309" name="補助費等該当値テキスト"/>
        <xdr:cNvSpPr txBox="1"/>
      </xdr:nvSpPr>
      <xdr:spPr>
        <a:xfrm>
          <a:off x="10528300" y="576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98787</xdr:rowOff>
    </xdr:from>
    <xdr:to>
      <xdr:col>50</xdr:col>
      <xdr:colOff>165100</xdr:colOff>
      <xdr:row>35</xdr:row>
      <xdr:rowOff>28937</xdr:rowOff>
    </xdr:to>
    <xdr:sp macro="" textlink="">
      <xdr:nvSpPr>
        <xdr:cNvPr id="310" name="楕円 309"/>
        <xdr:cNvSpPr/>
      </xdr:nvSpPr>
      <xdr:spPr>
        <a:xfrm>
          <a:off x="9588500" y="59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45464</xdr:rowOff>
    </xdr:from>
    <xdr:ext cx="599010" cy="259045"/>
    <xdr:sp macro="" textlink="">
      <xdr:nvSpPr>
        <xdr:cNvPr id="311" name="テキスト ボックス 310"/>
        <xdr:cNvSpPr txBox="1"/>
      </xdr:nvSpPr>
      <xdr:spPr>
        <a:xfrm>
          <a:off x="9339795" y="570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9457</xdr:rowOff>
    </xdr:from>
    <xdr:to>
      <xdr:col>46</xdr:col>
      <xdr:colOff>38100</xdr:colOff>
      <xdr:row>35</xdr:row>
      <xdr:rowOff>111057</xdr:rowOff>
    </xdr:to>
    <xdr:sp macro="" textlink="">
      <xdr:nvSpPr>
        <xdr:cNvPr id="312" name="楕円 311"/>
        <xdr:cNvSpPr/>
      </xdr:nvSpPr>
      <xdr:spPr>
        <a:xfrm>
          <a:off x="8699500" y="60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127584</xdr:rowOff>
    </xdr:from>
    <xdr:ext cx="599010" cy="259045"/>
    <xdr:sp macro="" textlink="">
      <xdr:nvSpPr>
        <xdr:cNvPr id="313" name="テキスト ボックス 312"/>
        <xdr:cNvSpPr txBox="1"/>
      </xdr:nvSpPr>
      <xdr:spPr>
        <a:xfrm>
          <a:off x="8450795" y="578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66310</xdr:rowOff>
    </xdr:from>
    <xdr:to>
      <xdr:col>41</xdr:col>
      <xdr:colOff>101600</xdr:colOff>
      <xdr:row>33</xdr:row>
      <xdr:rowOff>167910</xdr:rowOff>
    </xdr:to>
    <xdr:sp macro="" textlink="">
      <xdr:nvSpPr>
        <xdr:cNvPr id="314" name="楕円 313"/>
        <xdr:cNvSpPr/>
      </xdr:nvSpPr>
      <xdr:spPr>
        <a:xfrm>
          <a:off x="7810500" y="57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12987</xdr:rowOff>
    </xdr:from>
    <xdr:ext cx="599010" cy="259045"/>
    <xdr:sp macro="" textlink="">
      <xdr:nvSpPr>
        <xdr:cNvPr id="315" name="テキスト ボックス 314"/>
        <xdr:cNvSpPr txBox="1"/>
      </xdr:nvSpPr>
      <xdr:spPr>
        <a:xfrm>
          <a:off x="7561795" y="54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1294</xdr:rowOff>
    </xdr:from>
    <xdr:to>
      <xdr:col>36</xdr:col>
      <xdr:colOff>165100</xdr:colOff>
      <xdr:row>35</xdr:row>
      <xdr:rowOff>102894</xdr:rowOff>
    </xdr:to>
    <xdr:sp macro="" textlink="">
      <xdr:nvSpPr>
        <xdr:cNvPr id="316" name="楕円 315"/>
        <xdr:cNvSpPr/>
      </xdr:nvSpPr>
      <xdr:spPr>
        <a:xfrm>
          <a:off x="6921500" y="60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119421</xdr:rowOff>
    </xdr:from>
    <xdr:ext cx="599010" cy="259045"/>
    <xdr:sp macro="" textlink="">
      <xdr:nvSpPr>
        <xdr:cNvPr id="317" name="テキスト ボックス 316"/>
        <xdr:cNvSpPr txBox="1"/>
      </xdr:nvSpPr>
      <xdr:spPr>
        <a:xfrm>
          <a:off x="6672795" y="577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78309</xdr:rowOff>
    </xdr:from>
    <xdr:to>
      <xdr:col>55</xdr:col>
      <xdr:colOff>0</xdr:colOff>
      <xdr:row>57</xdr:row>
      <xdr:rowOff>37136</xdr:rowOff>
    </xdr:to>
    <xdr:cxnSp macro="">
      <xdr:nvCxnSpPr>
        <xdr:cNvPr id="350" name="直線コネクタ 349"/>
        <xdr:cNvCxnSpPr/>
      </xdr:nvCxnSpPr>
      <xdr:spPr>
        <a:xfrm>
          <a:off x="9639300" y="9679509"/>
          <a:ext cx="838200" cy="1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92780</xdr:rowOff>
    </xdr:from>
    <xdr:to>
      <xdr:col>50</xdr:col>
      <xdr:colOff>114300</xdr:colOff>
      <xdr:row>56</xdr:row>
      <xdr:rowOff>78309</xdr:rowOff>
    </xdr:to>
    <xdr:cxnSp macro="">
      <xdr:nvCxnSpPr>
        <xdr:cNvPr id="353" name="直線コネクタ 352"/>
        <xdr:cNvCxnSpPr/>
      </xdr:nvCxnSpPr>
      <xdr:spPr>
        <a:xfrm>
          <a:off x="8750300" y="9522530"/>
          <a:ext cx="889000" cy="1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131319</xdr:rowOff>
    </xdr:from>
    <xdr:to>
      <xdr:col>45</xdr:col>
      <xdr:colOff>177800</xdr:colOff>
      <xdr:row>55</xdr:row>
      <xdr:rowOff>92780</xdr:rowOff>
    </xdr:to>
    <xdr:cxnSp macro="">
      <xdr:nvCxnSpPr>
        <xdr:cNvPr id="356" name="直線コネクタ 355"/>
        <xdr:cNvCxnSpPr/>
      </xdr:nvCxnSpPr>
      <xdr:spPr>
        <a:xfrm>
          <a:off x="7861300" y="9389619"/>
          <a:ext cx="889000" cy="13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35564</xdr:rowOff>
    </xdr:from>
    <xdr:to>
      <xdr:col>41</xdr:col>
      <xdr:colOff>50800</xdr:colOff>
      <xdr:row>54</xdr:row>
      <xdr:rowOff>131319</xdr:rowOff>
    </xdr:to>
    <xdr:cxnSp macro="">
      <xdr:nvCxnSpPr>
        <xdr:cNvPr id="359" name="直線コネクタ 358"/>
        <xdr:cNvCxnSpPr/>
      </xdr:nvCxnSpPr>
      <xdr:spPr>
        <a:xfrm>
          <a:off x="6972300" y="9293864"/>
          <a:ext cx="889000" cy="9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157786</xdr:rowOff>
    </xdr:from>
    <xdr:to>
      <xdr:col>55</xdr:col>
      <xdr:colOff>50800</xdr:colOff>
      <xdr:row>57</xdr:row>
      <xdr:rowOff>87936</xdr:rowOff>
    </xdr:to>
    <xdr:sp macro="" textlink="">
      <xdr:nvSpPr>
        <xdr:cNvPr id="369" name="楕円 368"/>
        <xdr:cNvSpPr/>
      </xdr:nvSpPr>
      <xdr:spPr>
        <a:xfrm>
          <a:off x="10426700" y="97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136213</xdr:rowOff>
    </xdr:from>
    <xdr:ext cx="599010" cy="259045"/>
    <xdr:sp macro="" textlink="">
      <xdr:nvSpPr>
        <xdr:cNvPr id="370" name="普通建設事業費該当値テキスト"/>
        <xdr:cNvSpPr txBox="1"/>
      </xdr:nvSpPr>
      <xdr:spPr>
        <a:xfrm>
          <a:off x="10528300" y="973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27509</xdr:rowOff>
    </xdr:from>
    <xdr:to>
      <xdr:col>50</xdr:col>
      <xdr:colOff>165100</xdr:colOff>
      <xdr:row>56</xdr:row>
      <xdr:rowOff>129109</xdr:rowOff>
    </xdr:to>
    <xdr:sp macro="" textlink="">
      <xdr:nvSpPr>
        <xdr:cNvPr id="371" name="楕円 370"/>
        <xdr:cNvSpPr/>
      </xdr:nvSpPr>
      <xdr:spPr>
        <a:xfrm>
          <a:off x="9588500" y="962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120236</xdr:rowOff>
    </xdr:from>
    <xdr:ext cx="599010" cy="259045"/>
    <xdr:sp macro="" textlink="">
      <xdr:nvSpPr>
        <xdr:cNvPr id="372" name="テキスト ボックス 371"/>
        <xdr:cNvSpPr txBox="1"/>
      </xdr:nvSpPr>
      <xdr:spPr>
        <a:xfrm>
          <a:off x="9339795" y="972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41980</xdr:rowOff>
    </xdr:from>
    <xdr:to>
      <xdr:col>46</xdr:col>
      <xdr:colOff>38100</xdr:colOff>
      <xdr:row>55</xdr:row>
      <xdr:rowOff>143580</xdr:rowOff>
    </xdr:to>
    <xdr:sp macro="" textlink="">
      <xdr:nvSpPr>
        <xdr:cNvPr id="373" name="楕円 372"/>
        <xdr:cNvSpPr/>
      </xdr:nvSpPr>
      <xdr:spPr>
        <a:xfrm>
          <a:off x="8699500" y="94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160107</xdr:rowOff>
    </xdr:from>
    <xdr:ext cx="599010" cy="259045"/>
    <xdr:sp macro="" textlink="">
      <xdr:nvSpPr>
        <xdr:cNvPr id="374" name="テキスト ボックス 373"/>
        <xdr:cNvSpPr txBox="1"/>
      </xdr:nvSpPr>
      <xdr:spPr>
        <a:xfrm>
          <a:off x="8450795" y="924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80519</xdr:rowOff>
    </xdr:from>
    <xdr:to>
      <xdr:col>41</xdr:col>
      <xdr:colOff>101600</xdr:colOff>
      <xdr:row>55</xdr:row>
      <xdr:rowOff>10669</xdr:rowOff>
    </xdr:to>
    <xdr:sp macro="" textlink="">
      <xdr:nvSpPr>
        <xdr:cNvPr id="375" name="楕円 374"/>
        <xdr:cNvSpPr/>
      </xdr:nvSpPr>
      <xdr:spPr>
        <a:xfrm>
          <a:off x="7810500" y="933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27196</xdr:rowOff>
    </xdr:from>
    <xdr:ext cx="599010" cy="259045"/>
    <xdr:sp macro="" textlink="">
      <xdr:nvSpPr>
        <xdr:cNvPr id="376" name="テキスト ボックス 375"/>
        <xdr:cNvSpPr txBox="1"/>
      </xdr:nvSpPr>
      <xdr:spPr>
        <a:xfrm>
          <a:off x="7561795" y="911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156214</xdr:rowOff>
    </xdr:from>
    <xdr:to>
      <xdr:col>36</xdr:col>
      <xdr:colOff>165100</xdr:colOff>
      <xdr:row>54</xdr:row>
      <xdr:rowOff>86364</xdr:rowOff>
    </xdr:to>
    <xdr:sp macro="" textlink="">
      <xdr:nvSpPr>
        <xdr:cNvPr id="377" name="楕円 376"/>
        <xdr:cNvSpPr/>
      </xdr:nvSpPr>
      <xdr:spPr>
        <a:xfrm>
          <a:off x="6921500" y="9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102891</xdr:rowOff>
    </xdr:from>
    <xdr:ext cx="599010" cy="259045"/>
    <xdr:sp macro="" textlink="">
      <xdr:nvSpPr>
        <xdr:cNvPr id="378" name="テキスト ボックス 377"/>
        <xdr:cNvSpPr txBox="1"/>
      </xdr:nvSpPr>
      <xdr:spPr>
        <a:xfrm>
          <a:off x="6672795" y="90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85645</xdr:rowOff>
    </xdr:from>
    <xdr:to>
      <xdr:col>55</xdr:col>
      <xdr:colOff>0</xdr:colOff>
      <xdr:row>77</xdr:row>
      <xdr:rowOff>35148</xdr:rowOff>
    </xdr:to>
    <xdr:cxnSp macro="">
      <xdr:nvCxnSpPr>
        <xdr:cNvPr id="405" name="直線コネクタ 404"/>
        <xdr:cNvCxnSpPr/>
      </xdr:nvCxnSpPr>
      <xdr:spPr>
        <a:xfrm>
          <a:off x="9639300" y="12944395"/>
          <a:ext cx="838200" cy="2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85645</xdr:rowOff>
    </xdr:from>
    <xdr:to>
      <xdr:col>50</xdr:col>
      <xdr:colOff>114300</xdr:colOff>
      <xdr:row>75</xdr:row>
      <xdr:rowOff>152195</xdr:rowOff>
    </xdr:to>
    <xdr:cxnSp macro="">
      <xdr:nvCxnSpPr>
        <xdr:cNvPr id="408" name="直線コネクタ 407"/>
        <xdr:cNvCxnSpPr/>
      </xdr:nvCxnSpPr>
      <xdr:spPr>
        <a:xfrm flipV="1">
          <a:off x="8750300" y="12944395"/>
          <a:ext cx="889000" cy="6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132993</xdr:rowOff>
    </xdr:from>
    <xdr:to>
      <xdr:col>45</xdr:col>
      <xdr:colOff>177800</xdr:colOff>
      <xdr:row>75</xdr:row>
      <xdr:rowOff>152195</xdr:rowOff>
    </xdr:to>
    <xdr:cxnSp macro="">
      <xdr:nvCxnSpPr>
        <xdr:cNvPr id="411" name="直線コネクタ 410"/>
        <xdr:cNvCxnSpPr/>
      </xdr:nvCxnSpPr>
      <xdr:spPr>
        <a:xfrm>
          <a:off x="7861300" y="12648843"/>
          <a:ext cx="889000" cy="3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132993</xdr:rowOff>
    </xdr:from>
    <xdr:to>
      <xdr:col>41</xdr:col>
      <xdr:colOff>50800</xdr:colOff>
      <xdr:row>78</xdr:row>
      <xdr:rowOff>41608</xdr:rowOff>
    </xdr:to>
    <xdr:cxnSp macro="">
      <xdr:nvCxnSpPr>
        <xdr:cNvPr id="414" name="直線コネクタ 413"/>
        <xdr:cNvCxnSpPr/>
      </xdr:nvCxnSpPr>
      <xdr:spPr>
        <a:xfrm flipV="1">
          <a:off x="6972300" y="12648843"/>
          <a:ext cx="889000" cy="76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155798</xdr:rowOff>
    </xdr:from>
    <xdr:to>
      <xdr:col>55</xdr:col>
      <xdr:colOff>50800</xdr:colOff>
      <xdr:row>77</xdr:row>
      <xdr:rowOff>85948</xdr:rowOff>
    </xdr:to>
    <xdr:sp macro="" textlink="">
      <xdr:nvSpPr>
        <xdr:cNvPr id="424" name="楕円 423"/>
        <xdr:cNvSpPr/>
      </xdr:nvSpPr>
      <xdr:spPr>
        <a:xfrm>
          <a:off x="10426700" y="131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7225</xdr:rowOff>
    </xdr:from>
    <xdr:ext cx="534377" cy="259045"/>
    <xdr:sp macro="" textlink="">
      <xdr:nvSpPr>
        <xdr:cNvPr id="425" name="普通建設事業費 （ うち新規整備　）該当値テキスト"/>
        <xdr:cNvSpPr txBox="1"/>
      </xdr:nvSpPr>
      <xdr:spPr>
        <a:xfrm>
          <a:off x="10528300" y="130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34845</xdr:rowOff>
    </xdr:from>
    <xdr:to>
      <xdr:col>50</xdr:col>
      <xdr:colOff>165100</xdr:colOff>
      <xdr:row>75</xdr:row>
      <xdr:rowOff>136445</xdr:rowOff>
    </xdr:to>
    <xdr:sp macro="" textlink="">
      <xdr:nvSpPr>
        <xdr:cNvPr id="426" name="楕円 425"/>
        <xdr:cNvSpPr/>
      </xdr:nvSpPr>
      <xdr:spPr>
        <a:xfrm>
          <a:off x="9588500" y="128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152972</xdr:rowOff>
    </xdr:from>
    <xdr:ext cx="599010" cy="259045"/>
    <xdr:sp macro="" textlink="">
      <xdr:nvSpPr>
        <xdr:cNvPr id="427" name="テキスト ボックス 426"/>
        <xdr:cNvSpPr txBox="1"/>
      </xdr:nvSpPr>
      <xdr:spPr>
        <a:xfrm>
          <a:off x="9339795" y="1266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101395</xdr:rowOff>
    </xdr:from>
    <xdr:to>
      <xdr:col>46</xdr:col>
      <xdr:colOff>38100</xdr:colOff>
      <xdr:row>76</xdr:row>
      <xdr:rowOff>31545</xdr:rowOff>
    </xdr:to>
    <xdr:sp macro="" textlink="">
      <xdr:nvSpPr>
        <xdr:cNvPr id="428" name="楕円 427"/>
        <xdr:cNvSpPr/>
      </xdr:nvSpPr>
      <xdr:spPr>
        <a:xfrm>
          <a:off x="8699500" y="129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48072</xdr:rowOff>
    </xdr:from>
    <xdr:ext cx="599010" cy="259045"/>
    <xdr:sp macro="" textlink="">
      <xdr:nvSpPr>
        <xdr:cNvPr id="429" name="テキスト ボックス 428"/>
        <xdr:cNvSpPr txBox="1"/>
      </xdr:nvSpPr>
      <xdr:spPr>
        <a:xfrm>
          <a:off x="8450795" y="1273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82193</xdr:rowOff>
    </xdr:from>
    <xdr:to>
      <xdr:col>41</xdr:col>
      <xdr:colOff>101600</xdr:colOff>
      <xdr:row>74</xdr:row>
      <xdr:rowOff>12343</xdr:rowOff>
    </xdr:to>
    <xdr:sp macro="" textlink="">
      <xdr:nvSpPr>
        <xdr:cNvPr id="430" name="楕円 429"/>
        <xdr:cNvSpPr/>
      </xdr:nvSpPr>
      <xdr:spPr>
        <a:xfrm>
          <a:off x="7810500" y="125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28870</xdr:rowOff>
    </xdr:from>
    <xdr:ext cx="599010" cy="259045"/>
    <xdr:sp macro="" textlink="">
      <xdr:nvSpPr>
        <xdr:cNvPr id="431" name="テキスト ボックス 430"/>
        <xdr:cNvSpPr txBox="1"/>
      </xdr:nvSpPr>
      <xdr:spPr>
        <a:xfrm>
          <a:off x="7561795" y="123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162258</xdr:rowOff>
    </xdr:from>
    <xdr:to>
      <xdr:col>36</xdr:col>
      <xdr:colOff>165100</xdr:colOff>
      <xdr:row>78</xdr:row>
      <xdr:rowOff>92408</xdr:rowOff>
    </xdr:to>
    <xdr:sp macro="" textlink="">
      <xdr:nvSpPr>
        <xdr:cNvPr id="432" name="楕円 431"/>
        <xdr:cNvSpPr/>
      </xdr:nvSpPr>
      <xdr:spPr>
        <a:xfrm>
          <a:off x="6921500" y="133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83535</xdr:rowOff>
    </xdr:from>
    <xdr:ext cx="534377" cy="259045"/>
    <xdr:sp macro="" textlink="">
      <xdr:nvSpPr>
        <xdr:cNvPr id="433" name="テキスト ボックス 432"/>
        <xdr:cNvSpPr txBox="1"/>
      </xdr:nvSpPr>
      <xdr:spPr>
        <a:xfrm>
          <a:off x="6705111" y="134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60539</xdr:rowOff>
    </xdr:from>
    <xdr:to>
      <xdr:col>55</xdr:col>
      <xdr:colOff>0</xdr:colOff>
      <xdr:row>97</xdr:row>
      <xdr:rowOff>112161</xdr:rowOff>
    </xdr:to>
    <xdr:cxnSp macro="">
      <xdr:nvCxnSpPr>
        <xdr:cNvPr id="462" name="直線コネクタ 461"/>
        <xdr:cNvCxnSpPr/>
      </xdr:nvCxnSpPr>
      <xdr:spPr>
        <a:xfrm flipV="1">
          <a:off x="9639300" y="16691189"/>
          <a:ext cx="838200" cy="5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112161</xdr:rowOff>
    </xdr:from>
    <xdr:to>
      <xdr:col>50</xdr:col>
      <xdr:colOff>114300</xdr:colOff>
      <xdr:row>97</xdr:row>
      <xdr:rowOff>159059</xdr:rowOff>
    </xdr:to>
    <xdr:cxnSp macro="">
      <xdr:nvCxnSpPr>
        <xdr:cNvPr id="465" name="直線コネクタ 464"/>
        <xdr:cNvCxnSpPr/>
      </xdr:nvCxnSpPr>
      <xdr:spPr>
        <a:xfrm flipV="1">
          <a:off x="8750300" y="16742811"/>
          <a:ext cx="889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5420</xdr:rowOff>
    </xdr:from>
    <xdr:to>
      <xdr:col>45</xdr:col>
      <xdr:colOff>177800</xdr:colOff>
      <xdr:row>97</xdr:row>
      <xdr:rowOff>159059</xdr:rowOff>
    </xdr:to>
    <xdr:cxnSp macro="">
      <xdr:nvCxnSpPr>
        <xdr:cNvPr id="468" name="直線コネクタ 467"/>
        <xdr:cNvCxnSpPr/>
      </xdr:nvCxnSpPr>
      <xdr:spPr>
        <a:xfrm>
          <a:off x="7861300" y="16636070"/>
          <a:ext cx="889000" cy="1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5420</xdr:rowOff>
    </xdr:from>
    <xdr:to>
      <xdr:col>41</xdr:col>
      <xdr:colOff>50800</xdr:colOff>
      <xdr:row>98</xdr:row>
      <xdr:rowOff>11581</xdr:rowOff>
    </xdr:to>
    <xdr:cxnSp macro="">
      <xdr:nvCxnSpPr>
        <xdr:cNvPr id="471" name="直線コネクタ 470"/>
        <xdr:cNvCxnSpPr/>
      </xdr:nvCxnSpPr>
      <xdr:spPr>
        <a:xfrm flipV="1">
          <a:off x="6972300" y="16636070"/>
          <a:ext cx="889000" cy="1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9739</xdr:rowOff>
    </xdr:from>
    <xdr:to>
      <xdr:col>55</xdr:col>
      <xdr:colOff>50800</xdr:colOff>
      <xdr:row>97</xdr:row>
      <xdr:rowOff>111339</xdr:rowOff>
    </xdr:to>
    <xdr:sp macro="" textlink="">
      <xdr:nvSpPr>
        <xdr:cNvPr id="481" name="楕円 480"/>
        <xdr:cNvSpPr/>
      </xdr:nvSpPr>
      <xdr:spPr>
        <a:xfrm>
          <a:off x="10426700" y="166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159616</xdr:rowOff>
    </xdr:from>
    <xdr:ext cx="534377" cy="259045"/>
    <xdr:sp macro="" textlink="">
      <xdr:nvSpPr>
        <xdr:cNvPr id="482" name="普通建設事業費 （ うち更新整備　）該当値テキスト"/>
        <xdr:cNvSpPr txBox="1"/>
      </xdr:nvSpPr>
      <xdr:spPr>
        <a:xfrm>
          <a:off x="10528300" y="166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61361</xdr:rowOff>
    </xdr:from>
    <xdr:to>
      <xdr:col>50</xdr:col>
      <xdr:colOff>165100</xdr:colOff>
      <xdr:row>97</xdr:row>
      <xdr:rowOff>162961</xdr:rowOff>
    </xdr:to>
    <xdr:sp macro="" textlink="">
      <xdr:nvSpPr>
        <xdr:cNvPr id="483" name="楕円 482"/>
        <xdr:cNvSpPr/>
      </xdr:nvSpPr>
      <xdr:spPr>
        <a:xfrm>
          <a:off x="9588500" y="1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154088</xdr:rowOff>
    </xdr:from>
    <xdr:ext cx="534377" cy="259045"/>
    <xdr:sp macro="" textlink="">
      <xdr:nvSpPr>
        <xdr:cNvPr id="484" name="テキスト ボックス 483"/>
        <xdr:cNvSpPr txBox="1"/>
      </xdr:nvSpPr>
      <xdr:spPr>
        <a:xfrm>
          <a:off x="9372111" y="167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108259</xdr:rowOff>
    </xdr:from>
    <xdr:to>
      <xdr:col>46</xdr:col>
      <xdr:colOff>38100</xdr:colOff>
      <xdr:row>98</xdr:row>
      <xdr:rowOff>38409</xdr:rowOff>
    </xdr:to>
    <xdr:sp macro="" textlink="">
      <xdr:nvSpPr>
        <xdr:cNvPr id="485" name="楕円 484"/>
        <xdr:cNvSpPr/>
      </xdr:nvSpPr>
      <xdr:spPr>
        <a:xfrm>
          <a:off x="8699500" y="167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29536</xdr:rowOff>
    </xdr:from>
    <xdr:ext cx="534377" cy="259045"/>
    <xdr:sp macro="" textlink="">
      <xdr:nvSpPr>
        <xdr:cNvPr id="486" name="テキスト ボックス 485"/>
        <xdr:cNvSpPr txBox="1"/>
      </xdr:nvSpPr>
      <xdr:spPr>
        <a:xfrm>
          <a:off x="8483111" y="1683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126070</xdr:rowOff>
    </xdr:from>
    <xdr:to>
      <xdr:col>41</xdr:col>
      <xdr:colOff>101600</xdr:colOff>
      <xdr:row>97</xdr:row>
      <xdr:rowOff>56220</xdr:rowOff>
    </xdr:to>
    <xdr:sp macro="" textlink="">
      <xdr:nvSpPr>
        <xdr:cNvPr id="487" name="楕円 486"/>
        <xdr:cNvSpPr/>
      </xdr:nvSpPr>
      <xdr:spPr>
        <a:xfrm>
          <a:off x="7810500" y="165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47347</xdr:rowOff>
    </xdr:from>
    <xdr:ext cx="599010" cy="259045"/>
    <xdr:sp macro="" textlink="">
      <xdr:nvSpPr>
        <xdr:cNvPr id="488" name="テキスト ボックス 487"/>
        <xdr:cNvSpPr txBox="1"/>
      </xdr:nvSpPr>
      <xdr:spPr>
        <a:xfrm>
          <a:off x="7561795" y="166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132231</xdr:rowOff>
    </xdr:from>
    <xdr:to>
      <xdr:col>36</xdr:col>
      <xdr:colOff>165100</xdr:colOff>
      <xdr:row>98</xdr:row>
      <xdr:rowOff>62381</xdr:rowOff>
    </xdr:to>
    <xdr:sp macro="" textlink="">
      <xdr:nvSpPr>
        <xdr:cNvPr id="489" name="楕円 488"/>
        <xdr:cNvSpPr/>
      </xdr:nvSpPr>
      <xdr:spPr>
        <a:xfrm>
          <a:off x="6921500" y="167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53508</xdr:rowOff>
    </xdr:from>
    <xdr:ext cx="534377" cy="259045"/>
    <xdr:sp macro="" textlink="">
      <xdr:nvSpPr>
        <xdr:cNvPr id="490" name="テキスト ボックス 489"/>
        <xdr:cNvSpPr txBox="1"/>
      </xdr:nvSpPr>
      <xdr:spPr>
        <a:xfrm>
          <a:off x="6705111" y="168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1827</xdr:rowOff>
    </xdr:from>
    <xdr:to>
      <xdr:col>85</xdr:col>
      <xdr:colOff>126364</xdr:colOff>
      <xdr:row>38</xdr:row>
      <xdr:rowOff>139700</xdr:rowOff>
    </xdr:to>
    <xdr:cxnSp macro="">
      <xdr:nvCxnSpPr>
        <xdr:cNvPr id="512" name="直線コネクタ 511"/>
        <xdr:cNvCxnSpPr/>
      </xdr:nvCxnSpPr>
      <xdr:spPr>
        <a:xfrm flipV="1">
          <a:off x="16317595" y="5831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119954</xdr:rowOff>
    </xdr:from>
    <xdr:ext cx="599010" cy="259045"/>
    <xdr:sp macro="" textlink="">
      <xdr:nvSpPr>
        <xdr:cNvPr id="515" name="災害復旧事業費最大値テキスト"/>
        <xdr:cNvSpPr txBox="1"/>
      </xdr:nvSpPr>
      <xdr:spPr>
        <a:xfrm>
          <a:off x="16370300" y="56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1827</xdr:rowOff>
    </xdr:from>
    <xdr:to>
      <xdr:col>86</xdr:col>
      <xdr:colOff>25400</xdr:colOff>
      <xdr:row>34</xdr:row>
      <xdr:rowOff>1827</xdr:rowOff>
    </xdr:to>
    <xdr:cxnSp macro="">
      <xdr:nvCxnSpPr>
        <xdr:cNvPr id="516" name="直線コネクタ 515"/>
        <xdr:cNvCxnSpPr/>
      </xdr:nvCxnSpPr>
      <xdr:spPr>
        <a:xfrm>
          <a:off x="16230600" y="5831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24554</xdr:rowOff>
    </xdr:from>
    <xdr:to>
      <xdr:col>85</xdr:col>
      <xdr:colOff>127000</xdr:colOff>
      <xdr:row>38</xdr:row>
      <xdr:rowOff>28432</xdr:rowOff>
    </xdr:to>
    <xdr:cxnSp macro="">
      <xdr:nvCxnSpPr>
        <xdr:cNvPr id="517" name="直線コネクタ 516"/>
        <xdr:cNvCxnSpPr/>
      </xdr:nvCxnSpPr>
      <xdr:spPr>
        <a:xfrm>
          <a:off x="15481300" y="6539654"/>
          <a:ext cx="8382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164240</xdr:rowOff>
    </xdr:from>
    <xdr:ext cx="534377" cy="259045"/>
    <xdr:sp macro="" textlink="">
      <xdr:nvSpPr>
        <xdr:cNvPr id="518" name="災害復旧事業費平均値テキスト"/>
        <xdr:cNvSpPr txBox="1"/>
      </xdr:nvSpPr>
      <xdr:spPr>
        <a:xfrm>
          <a:off x="16370300" y="6507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14363</xdr:rowOff>
    </xdr:from>
    <xdr:to>
      <xdr:col>85</xdr:col>
      <xdr:colOff>177800</xdr:colOff>
      <xdr:row>38</xdr:row>
      <xdr:rowOff>115963</xdr:rowOff>
    </xdr:to>
    <xdr:sp macro="" textlink="">
      <xdr:nvSpPr>
        <xdr:cNvPr id="519" name="フローチャート: 判断 518"/>
        <xdr:cNvSpPr/>
      </xdr:nvSpPr>
      <xdr:spPr>
        <a:xfrm>
          <a:off x="16268700" y="652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24554</xdr:rowOff>
    </xdr:from>
    <xdr:to>
      <xdr:col>81</xdr:col>
      <xdr:colOff>50800</xdr:colOff>
      <xdr:row>38</xdr:row>
      <xdr:rowOff>58720</xdr:rowOff>
    </xdr:to>
    <xdr:cxnSp macro="">
      <xdr:nvCxnSpPr>
        <xdr:cNvPr id="520" name="直線コネクタ 519"/>
        <xdr:cNvCxnSpPr/>
      </xdr:nvCxnSpPr>
      <xdr:spPr>
        <a:xfrm flipV="1">
          <a:off x="14592300" y="6539654"/>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22053</xdr:rowOff>
    </xdr:from>
    <xdr:to>
      <xdr:col>81</xdr:col>
      <xdr:colOff>101600</xdr:colOff>
      <xdr:row>38</xdr:row>
      <xdr:rowOff>123653</xdr:rowOff>
    </xdr:to>
    <xdr:sp macro="" textlink="">
      <xdr:nvSpPr>
        <xdr:cNvPr id="521" name="フローチャート: 判断 520"/>
        <xdr:cNvSpPr/>
      </xdr:nvSpPr>
      <xdr:spPr>
        <a:xfrm>
          <a:off x="15430500" y="65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114780</xdr:rowOff>
    </xdr:from>
    <xdr:ext cx="534377" cy="259045"/>
    <xdr:sp macro="" textlink="">
      <xdr:nvSpPr>
        <xdr:cNvPr id="522" name="テキスト ボックス 521"/>
        <xdr:cNvSpPr txBox="1"/>
      </xdr:nvSpPr>
      <xdr:spPr>
        <a:xfrm>
          <a:off x="15214111" y="66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1054</xdr:rowOff>
    </xdr:from>
    <xdr:to>
      <xdr:col>76</xdr:col>
      <xdr:colOff>114300</xdr:colOff>
      <xdr:row>38</xdr:row>
      <xdr:rowOff>58720</xdr:rowOff>
    </xdr:to>
    <xdr:cxnSp macro="">
      <xdr:nvCxnSpPr>
        <xdr:cNvPr id="523" name="直線コネクタ 522"/>
        <xdr:cNvCxnSpPr/>
      </xdr:nvCxnSpPr>
      <xdr:spPr>
        <a:xfrm>
          <a:off x="13703300" y="6173254"/>
          <a:ext cx="889000" cy="40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26515</xdr:rowOff>
    </xdr:from>
    <xdr:to>
      <xdr:col>76</xdr:col>
      <xdr:colOff>165100</xdr:colOff>
      <xdr:row>38</xdr:row>
      <xdr:rowOff>128115</xdr:rowOff>
    </xdr:to>
    <xdr:sp macro="" textlink="">
      <xdr:nvSpPr>
        <xdr:cNvPr id="524" name="フローチャート: 判断 523"/>
        <xdr:cNvSpPr/>
      </xdr:nvSpPr>
      <xdr:spPr>
        <a:xfrm>
          <a:off x="145415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119242</xdr:rowOff>
    </xdr:from>
    <xdr:ext cx="534377" cy="259045"/>
    <xdr:sp macro="" textlink="">
      <xdr:nvSpPr>
        <xdr:cNvPr id="525" name="テキスト ボックス 524"/>
        <xdr:cNvSpPr txBox="1"/>
      </xdr:nvSpPr>
      <xdr:spPr>
        <a:xfrm>
          <a:off x="14325111" y="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13362</xdr:rowOff>
    </xdr:from>
    <xdr:to>
      <xdr:col>71</xdr:col>
      <xdr:colOff>177800</xdr:colOff>
      <xdr:row>36</xdr:row>
      <xdr:rowOff>1054</xdr:rowOff>
    </xdr:to>
    <xdr:cxnSp macro="">
      <xdr:nvCxnSpPr>
        <xdr:cNvPr id="526" name="直線コネクタ 525"/>
        <xdr:cNvCxnSpPr/>
      </xdr:nvCxnSpPr>
      <xdr:spPr>
        <a:xfrm>
          <a:off x="12814300" y="5499762"/>
          <a:ext cx="889000" cy="6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7" name="フローチャート: 判断 526"/>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8" name="テキスト ボックス 527"/>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13498</xdr:rowOff>
    </xdr:from>
    <xdr:to>
      <xdr:col>67</xdr:col>
      <xdr:colOff>101600</xdr:colOff>
      <xdr:row>38</xdr:row>
      <xdr:rowOff>115098</xdr:rowOff>
    </xdr:to>
    <xdr:sp macro="" textlink="">
      <xdr:nvSpPr>
        <xdr:cNvPr id="529" name="フローチャート: 判断 528"/>
        <xdr:cNvSpPr/>
      </xdr:nvSpPr>
      <xdr:spPr>
        <a:xfrm>
          <a:off x="12763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106225</xdr:rowOff>
    </xdr:from>
    <xdr:ext cx="534377" cy="259045"/>
    <xdr:sp macro="" textlink="">
      <xdr:nvSpPr>
        <xdr:cNvPr id="530" name="テキスト ボックス 529"/>
        <xdr:cNvSpPr txBox="1"/>
      </xdr:nvSpPr>
      <xdr:spPr>
        <a:xfrm>
          <a:off x="12547111" y="66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149081</xdr:rowOff>
    </xdr:from>
    <xdr:to>
      <xdr:col>85</xdr:col>
      <xdr:colOff>177800</xdr:colOff>
      <xdr:row>38</xdr:row>
      <xdr:rowOff>79231</xdr:rowOff>
    </xdr:to>
    <xdr:sp macro="" textlink="">
      <xdr:nvSpPr>
        <xdr:cNvPr id="536" name="楕円 535"/>
        <xdr:cNvSpPr/>
      </xdr:nvSpPr>
      <xdr:spPr>
        <a:xfrm>
          <a:off x="16268700" y="64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108458</xdr:rowOff>
    </xdr:from>
    <xdr:ext cx="534377" cy="259045"/>
    <xdr:sp macro="" textlink="">
      <xdr:nvSpPr>
        <xdr:cNvPr id="537" name="災害復旧事業費該当値テキスト"/>
        <xdr:cNvSpPr txBox="1"/>
      </xdr:nvSpPr>
      <xdr:spPr>
        <a:xfrm>
          <a:off x="16370300" y="62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145204</xdr:rowOff>
    </xdr:from>
    <xdr:to>
      <xdr:col>81</xdr:col>
      <xdr:colOff>101600</xdr:colOff>
      <xdr:row>38</xdr:row>
      <xdr:rowOff>75354</xdr:rowOff>
    </xdr:to>
    <xdr:sp macro="" textlink="">
      <xdr:nvSpPr>
        <xdr:cNvPr id="538" name="楕円 537"/>
        <xdr:cNvSpPr/>
      </xdr:nvSpPr>
      <xdr:spPr>
        <a:xfrm>
          <a:off x="15430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91881</xdr:rowOff>
    </xdr:from>
    <xdr:ext cx="534377" cy="259045"/>
    <xdr:sp macro="" textlink="">
      <xdr:nvSpPr>
        <xdr:cNvPr id="539" name="テキスト ボックス 538"/>
        <xdr:cNvSpPr txBox="1"/>
      </xdr:nvSpPr>
      <xdr:spPr>
        <a:xfrm>
          <a:off x="15214111" y="62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7920</xdr:rowOff>
    </xdr:from>
    <xdr:to>
      <xdr:col>76</xdr:col>
      <xdr:colOff>165100</xdr:colOff>
      <xdr:row>38</xdr:row>
      <xdr:rowOff>109520</xdr:rowOff>
    </xdr:to>
    <xdr:sp macro="" textlink="">
      <xdr:nvSpPr>
        <xdr:cNvPr id="540" name="楕円 539"/>
        <xdr:cNvSpPr/>
      </xdr:nvSpPr>
      <xdr:spPr>
        <a:xfrm>
          <a:off x="14541500" y="65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126048</xdr:rowOff>
    </xdr:from>
    <xdr:ext cx="534377" cy="259045"/>
    <xdr:sp macro="" textlink="">
      <xdr:nvSpPr>
        <xdr:cNvPr id="541" name="テキスト ボックス 540"/>
        <xdr:cNvSpPr txBox="1"/>
      </xdr:nvSpPr>
      <xdr:spPr>
        <a:xfrm>
          <a:off x="14325111" y="62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121704</xdr:rowOff>
    </xdr:from>
    <xdr:to>
      <xdr:col>72</xdr:col>
      <xdr:colOff>38100</xdr:colOff>
      <xdr:row>36</xdr:row>
      <xdr:rowOff>51854</xdr:rowOff>
    </xdr:to>
    <xdr:sp macro="" textlink="">
      <xdr:nvSpPr>
        <xdr:cNvPr id="542" name="楕円 541"/>
        <xdr:cNvSpPr/>
      </xdr:nvSpPr>
      <xdr:spPr>
        <a:xfrm>
          <a:off x="13652500" y="612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68381</xdr:rowOff>
    </xdr:from>
    <xdr:ext cx="599010" cy="259045"/>
    <xdr:sp macro="" textlink="">
      <xdr:nvSpPr>
        <xdr:cNvPr id="543" name="テキスト ボックス 542"/>
        <xdr:cNvSpPr txBox="1"/>
      </xdr:nvSpPr>
      <xdr:spPr>
        <a:xfrm>
          <a:off x="13403795" y="589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134012</xdr:rowOff>
    </xdr:from>
    <xdr:to>
      <xdr:col>67</xdr:col>
      <xdr:colOff>101600</xdr:colOff>
      <xdr:row>32</xdr:row>
      <xdr:rowOff>64162</xdr:rowOff>
    </xdr:to>
    <xdr:sp macro="" textlink="">
      <xdr:nvSpPr>
        <xdr:cNvPr id="544" name="楕円 543"/>
        <xdr:cNvSpPr/>
      </xdr:nvSpPr>
      <xdr:spPr>
        <a:xfrm>
          <a:off x="12763500" y="54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80689</xdr:rowOff>
    </xdr:from>
    <xdr:ext cx="599010" cy="259045"/>
    <xdr:sp macro="" textlink="">
      <xdr:nvSpPr>
        <xdr:cNvPr id="545" name="テキスト ボックス 544"/>
        <xdr:cNvSpPr txBox="1"/>
      </xdr:nvSpPr>
      <xdr:spPr>
        <a:xfrm>
          <a:off x="12514795" y="522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9" name="テキスト ボックス 558"/>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1" name="テキスト ボックス 560"/>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3" name="テキスト ボックス 562"/>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7" name="直線コネクタ 566"/>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8"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0"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3"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7" name="テキスト ボックス 57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0" name="テキスト ボックス 579"/>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2" name="フローチャート: 判断 581"/>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3" name="テキスト ボックス 582"/>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4" name="フローチャート: 判断 583"/>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5" name="テキスト ボックス 584"/>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2"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4" name="テキスト ボックス 593"/>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6" name="テキスト ボックス 595"/>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8" name="テキスト ボックス 597"/>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0" name="テキスト ボックス 59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4" name="直線コネクタ 623"/>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5"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6" name="直線コネクタ 625"/>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7"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8" name="直線コネクタ 627"/>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2319</xdr:rowOff>
    </xdr:from>
    <xdr:to>
      <xdr:col>85</xdr:col>
      <xdr:colOff>127000</xdr:colOff>
      <xdr:row>76</xdr:row>
      <xdr:rowOff>31500</xdr:rowOff>
    </xdr:to>
    <xdr:cxnSp macro="">
      <xdr:nvCxnSpPr>
        <xdr:cNvPr id="629" name="直線コネクタ 628"/>
        <xdr:cNvCxnSpPr/>
      </xdr:nvCxnSpPr>
      <xdr:spPr>
        <a:xfrm>
          <a:off x="15481300" y="13032519"/>
          <a:ext cx="8382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0"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1" name="フローチャート: 判断 630"/>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165002</xdr:rowOff>
    </xdr:from>
    <xdr:to>
      <xdr:col>81</xdr:col>
      <xdr:colOff>50800</xdr:colOff>
      <xdr:row>76</xdr:row>
      <xdr:rowOff>2319</xdr:rowOff>
    </xdr:to>
    <xdr:cxnSp macro="">
      <xdr:nvCxnSpPr>
        <xdr:cNvPr id="632" name="直線コネクタ 631"/>
        <xdr:cNvCxnSpPr/>
      </xdr:nvCxnSpPr>
      <xdr:spPr>
        <a:xfrm>
          <a:off x="14592300" y="13023752"/>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3" name="フローチャート: 判断 632"/>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4" name="テキスト ボックス 633"/>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126022</xdr:rowOff>
    </xdr:from>
    <xdr:to>
      <xdr:col>76</xdr:col>
      <xdr:colOff>114300</xdr:colOff>
      <xdr:row>75</xdr:row>
      <xdr:rowOff>165002</xdr:rowOff>
    </xdr:to>
    <xdr:cxnSp macro="">
      <xdr:nvCxnSpPr>
        <xdr:cNvPr id="635" name="直線コネクタ 634"/>
        <xdr:cNvCxnSpPr/>
      </xdr:nvCxnSpPr>
      <xdr:spPr>
        <a:xfrm>
          <a:off x="13703300" y="12984772"/>
          <a:ext cx="889000" cy="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6" name="フローチャート: 判断 635"/>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7" name="テキスト ボックス 636"/>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126022</xdr:rowOff>
    </xdr:from>
    <xdr:to>
      <xdr:col>71</xdr:col>
      <xdr:colOff>177800</xdr:colOff>
      <xdr:row>75</xdr:row>
      <xdr:rowOff>140832</xdr:rowOff>
    </xdr:to>
    <xdr:cxnSp macro="">
      <xdr:nvCxnSpPr>
        <xdr:cNvPr id="638" name="直線コネクタ 637"/>
        <xdr:cNvCxnSpPr/>
      </xdr:nvCxnSpPr>
      <xdr:spPr>
        <a:xfrm flipV="1">
          <a:off x="12814300" y="12984772"/>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9" name="フローチャート: 判断 638"/>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0" name="テキスト ボックス 639"/>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1" name="フローチャート: 判断 640"/>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2" name="テキスト ボックス 641"/>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152150</xdr:rowOff>
    </xdr:from>
    <xdr:to>
      <xdr:col>85</xdr:col>
      <xdr:colOff>177800</xdr:colOff>
      <xdr:row>76</xdr:row>
      <xdr:rowOff>82300</xdr:rowOff>
    </xdr:to>
    <xdr:sp macro="" textlink="">
      <xdr:nvSpPr>
        <xdr:cNvPr id="648" name="楕円 647"/>
        <xdr:cNvSpPr/>
      </xdr:nvSpPr>
      <xdr:spPr>
        <a:xfrm>
          <a:off x="16268700" y="130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3577</xdr:rowOff>
    </xdr:from>
    <xdr:ext cx="599010" cy="259045"/>
    <xdr:sp macro="" textlink="">
      <xdr:nvSpPr>
        <xdr:cNvPr id="649" name="公債費該当値テキスト"/>
        <xdr:cNvSpPr txBox="1"/>
      </xdr:nvSpPr>
      <xdr:spPr>
        <a:xfrm>
          <a:off x="16370300" y="128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122969</xdr:rowOff>
    </xdr:from>
    <xdr:to>
      <xdr:col>81</xdr:col>
      <xdr:colOff>101600</xdr:colOff>
      <xdr:row>76</xdr:row>
      <xdr:rowOff>53119</xdr:rowOff>
    </xdr:to>
    <xdr:sp macro="" textlink="">
      <xdr:nvSpPr>
        <xdr:cNvPr id="650" name="楕円 649"/>
        <xdr:cNvSpPr/>
      </xdr:nvSpPr>
      <xdr:spPr>
        <a:xfrm>
          <a:off x="15430500" y="129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69646</xdr:rowOff>
    </xdr:from>
    <xdr:ext cx="599010" cy="259045"/>
    <xdr:sp macro="" textlink="">
      <xdr:nvSpPr>
        <xdr:cNvPr id="651" name="テキスト ボックス 650"/>
        <xdr:cNvSpPr txBox="1"/>
      </xdr:nvSpPr>
      <xdr:spPr>
        <a:xfrm>
          <a:off x="15181795" y="1275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114202</xdr:rowOff>
    </xdr:from>
    <xdr:to>
      <xdr:col>76</xdr:col>
      <xdr:colOff>165100</xdr:colOff>
      <xdr:row>76</xdr:row>
      <xdr:rowOff>44352</xdr:rowOff>
    </xdr:to>
    <xdr:sp macro="" textlink="">
      <xdr:nvSpPr>
        <xdr:cNvPr id="652" name="楕円 651"/>
        <xdr:cNvSpPr/>
      </xdr:nvSpPr>
      <xdr:spPr>
        <a:xfrm>
          <a:off x="14541500" y="1297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60879</xdr:rowOff>
    </xdr:from>
    <xdr:ext cx="599010" cy="259045"/>
    <xdr:sp macro="" textlink="">
      <xdr:nvSpPr>
        <xdr:cNvPr id="653" name="テキスト ボックス 652"/>
        <xdr:cNvSpPr txBox="1"/>
      </xdr:nvSpPr>
      <xdr:spPr>
        <a:xfrm>
          <a:off x="14292795" y="127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75222</xdr:rowOff>
    </xdr:from>
    <xdr:to>
      <xdr:col>72</xdr:col>
      <xdr:colOff>38100</xdr:colOff>
      <xdr:row>76</xdr:row>
      <xdr:rowOff>5372</xdr:rowOff>
    </xdr:to>
    <xdr:sp macro="" textlink="">
      <xdr:nvSpPr>
        <xdr:cNvPr id="654" name="楕円 653"/>
        <xdr:cNvSpPr/>
      </xdr:nvSpPr>
      <xdr:spPr>
        <a:xfrm>
          <a:off x="13652500" y="129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21899</xdr:rowOff>
    </xdr:from>
    <xdr:ext cx="599010" cy="259045"/>
    <xdr:sp macro="" textlink="">
      <xdr:nvSpPr>
        <xdr:cNvPr id="655" name="テキスト ボックス 654"/>
        <xdr:cNvSpPr txBox="1"/>
      </xdr:nvSpPr>
      <xdr:spPr>
        <a:xfrm>
          <a:off x="13403795" y="1270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90032</xdr:rowOff>
    </xdr:from>
    <xdr:to>
      <xdr:col>67</xdr:col>
      <xdr:colOff>101600</xdr:colOff>
      <xdr:row>76</xdr:row>
      <xdr:rowOff>20182</xdr:rowOff>
    </xdr:to>
    <xdr:sp macro="" textlink="">
      <xdr:nvSpPr>
        <xdr:cNvPr id="656" name="楕円 655"/>
        <xdr:cNvSpPr/>
      </xdr:nvSpPr>
      <xdr:spPr>
        <a:xfrm>
          <a:off x="12763500" y="129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36709</xdr:rowOff>
    </xdr:from>
    <xdr:ext cx="599010" cy="259045"/>
    <xdr:sp macro="" textlink="">
      <xdr:nvSpPr>
        <xdr:cNvPr id="657" name="テキスト ボックス 656"/>
        <xdr:cNvSpPr txBox="1"/>
      </xdr:nvSpPr>
      <xdr:spPr>
        <a:xfrm>
          <a:off x="12514795" y="1272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9" name="直線コネクタ 678"/>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0"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1" name="直線コネクタ 680"/>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2"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3" name="直線コネクタ 682"/>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52032</xdr:rowOff>
    </xdr:from>
    <xdr:to>
      <xdr:col>85</xdr:col>
      <xdr:colOff>127000</xdr:colOff>
      <xdr:row>98</xdr:row>
      <xdr:rowOff>102102</xdr:rowOff>
    </xdr:to>
    <xdr:cxnSp macro="">
      <xdr:nvCxnSpPr>
        <xdr:cNvPr id="684" name="直線コネクタ 683"/>
        <xdr:cNvCxnSpPr/>
      </xdr:nvCxnSpPr>
      <xdr:spPr>
        <a:xfrm>
          <a:off x="15481300" y="16854132"/>
          <a:ext cx="8382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5" name="積立金平均値テキスト"/>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6" name="フローチャート: 判断 685"/>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96904</xdr:rowOff>
    </xdr:from>
    <xdr:to>
      <xdr:col>81</xdr:col>
      <xdr:colOff>50800</xdr:colOff>
      <xdr:row>98</xdr:row>
      <xdr:rowOff>52032</xdr:rowOff>
    </xdr:to>
    <xdr:cxnSp macro="">
      <xdr:nvCxnSpPr>
        <xdr:cNvPr id="687" name="直線コネクタ 686"/>
        <xdr:cNvCxnSpPr/>
      </xdr:nvCxnSpPr>
      <xdr:spPr>
        <a:xfrm>
          <a:off x="14592300" y="16727554"/>
          <a:ext cx="889000" cy="1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8" name="フローチャート: 判断 687"/>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9" name="テキスト ボックス 688"/>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96904</xdr:rowOff>
    </xdr:from>
    <xdr:to>
      <xdr:col>76</xdr:col>
      <xdr:colOff>114300</xdr:colOff>
      <xdr:row>98</xdr:row>
      <xdr:rowOff>72766</xdr:rowOff>
    </xdr:to>
    <xdr:cxnSp macro="">
      <xdr:nvCxnSpPr>
        <xdr:cNvPr id="690" name="直線コネクタ 689"/>
        <xdr:cNvCxnSpPr/>
      </xdr:nvCxnSpPr>
      <xdr:spPr>
        <a:xfrm flipV="1">
          <a:off x="13703300" y="16727554"/>
          <a:ext cx="889000" cy="14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1" name="フローチャート: 判断 690"/>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2" name="テキスト ボックス 691"/>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48585</xdr:rowOff>
    </xdr:from>
    <xdr:to>
      <xdr:col>71</xdr:col>
      <xdr:colOff>177800</xdr:colOff>
      <xdr:row>98</xdr:row>
      <xdr:rowOff>72766</xdr:rowOff>
    </xdr:to>
    <xdr:cxnSp macro="">
      <xdr:nvCxnSpPr>
        <xdr:cNvPr id="693" name="直線コネクタ 692"/>
        <xdr:cNvCxnSpPr/>
      </xdr:nvCxnSpPr>
      <xdr:spPr>
        <a:xfrm>
          <a:off x="12814300" y="16850685"/>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4" name="フローチャート: 判断 693"/>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5" name="テキスト ボックス 694"/>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6" name="フローチャート: 判断 695"/>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7" name="テキスト ボックス 696"/>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51302</xdr:rowOff>
    </xdr:from>
    <xdr:to>
      <xdr:col>85</xdr:col>
      <xdr:colOff>177800</xdr:colOff>
      <xdr:row>98</xdr:row>
      <xdr:rowOff>152902</xdr:rowOff>
    </xdr:to>
    <xdr:sp macro="" textlink="">
      <xdr:nvSpPr>
        <xdr:cNvPr id="703" name="楕円 702"/>
        <xdr:cNvSpPr/>
      </xdr:nvSpPr>
      <xdr:spPr>
        <a:xfrm>
          <a:off x="16268700" y="168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137679</xdr:rowOff>
    </xdr:from>
    <xdr:ext cx="534377" cy="259045"/>
    <xdr:sp macro="" textlink="">
      <xdr:nvSpPr>
        <xdr:cNvPr id="704" name="積立金該当値テキスト"/>
        <xdr:cNvSpPr txBox="1"/>
      </xdr:nvSpPr>
      <xdr:spPr>
        <a:xfrm>
          <a:off x="16370300" y="167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1232</xdr:rowOff>
    </xdr:from>
    <xdr:to>
      <xdr:col>81</xdr:col>
      <xdr:colOff>101600</xdr:colOff>
      <xdr:row>98</xdr:row>
      <xdr:rowOff>102832</xdr:rowOff>
    </xdr:to>
    <xdr:sp macro="" textlink="">
      <xdr:nvSpPr>
        <xdr:cNvPr id="705" name="楕円 704"/>
        <xdr:cNvSpPr/>
      </xdr:nvSpPr>
      <xdr:spPr>
        <a:xfrm>
          <a:off x="15430500" y="168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93959</xdr:rowOff>
    </xdr:from>
    <xdr:ext cx="534377" cy="259045"/>
    <xdr:sp macro="" textlink="">
      <xdr:nvSpPr>
        <xdr:cNvPr id="706" name="テキスト ボックス 705"/>
        <xdr:cNvSpPr txBox="1"/>
      </xdr:nvSpPr>
      <xdr:spPr>
        <a:xfrm>
          <a:off x="15214111" y="1689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46104</xdr:rowOff>
    </xdr:from>
    <xdr:to>
      <xdr:col>76</xdr:col>
      <xdr:colOff>165100</xdr:colOff>
      <xdr:row>97</xdr:row>
      <xdr:rowOff>147704</xdr:rowOff>
    </xdr:to>
    <xdr:sp macro="" textlink="">
      <xdr:nvSpPr>
        <xdr:cNvPr id="707" name="楕円 706"/>
        <xdr:cNvSpPr/>
      </xdr:nvSpPr>
      <xdr:spPr>
        <a:xfrm>
          <a:off x="14541500" y="166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138831</xdr:rowOff>
    </xdr:from>
    <xdr:ext cx="534377" cy="259045"/>
    <xdr:sp macro="" textlink="">
      <xdr:nvSpPr>
        <xdr:cNvPr id="708" name="テキスト ボックス 707"/>
        <xdr:cNvSpPr txBox="1"/>
      </xdr:nvSpPr>
      <xdr:spPr>
        <a:xfrm>
          <a:off x="14325111" y="167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21966</xdr:rowOff>
    </xdr:from>
    <xdr:to>
      <xdr:col>72</xdr:col>
      <xdr:colOff>38100</xdr:colOff>
      <xdr:row>98</xdr:row>
      <xdr:rowOff>123566</xdr:rowOff>
    </xdr:to>
    <xdr:sp macro="" textlink="">
      <xdr:nvSpPr>
        <xdr:cNvPr id="709" name="楕円 708"/>
        <xdr:cNvSpPr/>
      </xdr:nvSpPr>
      <xdr:spPr>
        <a:xfrm>
          <a:off x="13652500" y="168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114693</xdr:rowOff>
    </xdr:from>
    <xdr:ext cx="534377" cy="259045"/>
    <xdr:sp macro="" textlink="">
      <xdr:nvSpPr>
        <xdr:cNvPr id="710" name="テキスト ボックス 709"/>
        <xdr:cNvSpPr txBox="1"/>
      </xdr:nvSpPr>
      <xdr:spPr>
        <a:xfrm>
          <a:off x="13436111" y="16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169235</xdr:rowOff>
    </xdr:from>
    <xdr:to>
      <xdr:col>67</xdr:col>
      <xdr:colOff>101600</xdr:colOff>
      <xdr:row>98</xdr:row>
      <xdr:rowOff>99385</xdr:rowOff>
    </xdr:to>
    <xdr:sp macro="" textlink="">
      <xdr:nvSpPr>
        <xdr:cNvPr id="711" name="楕円 710"/>
        <xdr:cNvSpPr/>
      </xdr:nvSpPr>
      <xdr:spPr>
        <a:xfrm>
          <a:off x="12763500" y="167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90512</xdr:rowOff>
    </xdr:from>
    <xdr:ext cx="534377" cy="259045"/>
    <xdr:sp macro="" textlink="">
      <xdr:nvSpPr>
        <xdr:cNvPr id="712" name="テキスト ボックス 711"/>
        <xdr:cNvSpPr txBox="1"/>
      </xdr:nvSpPr>
      <xdr:spPr>
        <a:xfrm>
          <a:off x="12547111" y="16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4" name="直線コネクタ 733"/>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7"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8" name="直線コネクタ 737"/>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50912</xdr:rowOff>
    </xdr:from>
    <xdr:to>
      <xdr:col>116</xdr:col>
      <xdr:colOff>63500</xdr:colOff>
      <xdr:row>37</xdr:row>
      <xdr:rowOff>63919</xdr:rowOff>
    </xdr:to>
    <xdr:cxnSp macro="">
      <xdr:nvCxnSpPr>
        <xdr:cNvPr id="739" name="直線コネクタ 738"/>
        <xdr:cNvCxnSpPr/>
      </xdr:nvCxnSpPr>
      <xdr:spPr>
        <a:xfrm flipV="1">
          <a:off x="21323300" y="6394562"/>
          <a:ext cx="8382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0" name="投資及び出資金平均値テキスト"/>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1" name="フローチャート: 判断 740"/>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45105</xdr:rowOff>
    </xdr:from>
    <xdr:to>
      <xdr:col>111</xdr:col>
      <xdr:colOff>177800</xdr:colOff>
      <xdr:row>37</xdr:row>
      <xdr:rowOff>63919</xdr:rowOff>
    </xdr:to>
    <xdr:cxnSp macro="">
      <xdr:nvCxnSpPr>
        <xdr:cNvPr id="742" name="直線コネクタ 741"/>
        <xdr:cNvCxnSpPr/>
      </xdr:nvCxnSpPr>
      <xdr:spPr>
        <a:xfrm>
          <a:off x="20434300" y="6388755"/>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3" name="フローチャート: 判断 742"/>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4" name="テキスト ボックス 743"/>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45105</xdr:rowOff>
    </xdr:from>
    <xdr:to>
      <xdr:col>107</xdr:col>
      <xdr:colOff>50800</xdr:colOff>
      <xdr:row>37</xdr:row>
      <xdr:rowOff>146375</xdr:rowOff>
    </xdr:to>
    <xdr:cxnSp macro="">
      <xdr:nvCxnSpPr>
        <xdr:cNvPr id="745" name="直線コネクタ 744"/>
        <xdr:cNvCxnSpPr/>
      </xdr:nvCxnSpPr>
      <xdr:spPr>
        <a:xfrm flipV="1">
          <a:off x="19545300" y="6388755"/>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6" name="フローチャート: 判断 745"/>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7" name="テキスト ボックス 746"/>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95466</xdr:rowOff>
    </xdr:from>
    <xdr:to>
      <xdr:col>102</xdr:col>
      <xdr:colOff>114300</xdr:colOff>
      <xdr:row>37</xdr:row>
      <xdr:rowOff>146375</xdr:rowOff>
    </xdr:to>
    <xdr:cxnSp macro="">
      <xdr:nvCxnSpPr>
        <xdr:cNvPr id="748" name="直線コネクタ 747"/>
        <xdr:cNvCxnSpPr/>
      </xdr:nvCxnSpPr>
      <xdr:spPr>
        <a:xfrm>
          <a:off x="18656300" y="6439116"/>
          <a:ext cx="8890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9" name="フローチャート: 判断 748"/>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0" name="テキスト ボックス 749"/>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1" name="フローチャート: 判断 750"/>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2" name="テキスト ボックス 751"/>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xdr:rowOff>
    </xdr:from>
    <xdr:to>
      <xdr:col>116</xdr:col>
      <xdr:colOff>114300</xdr:colOff>
      <xdr:row>37</xdr:row>
      <xdr:rowOff>101712</xdr:rowOff>
    </xdr:to>
    <xdr:sp macro="" textlink="">
      <xdr:nvSpPr>
        <xdr:cNvPr id="758" name="楕円 757"/>
        <xdr:cNvSpPr/>
      </xdr:nvSpPr>
      <xdr:spPr>
        <a:xfrm>
          <a:off x="22110700" y="63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22989</xdr:rowOff>
    </xdr:from>
    <xdr:ext cx="534377" cy="259045"/>
    <xdr:sp macro="" textlink="">
      <xdr:nvSpPr>
        <xdr:cNvPr id="759" name="投資及び出資金該当値テキスト"/>
        <xdr:cNvSpPr txBox="1"/>
      </xdr:nvSpPr>
      <xdr:spPr>
        <a:xfrm>
          <a:off x="22212300" y="619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13119</xdr:rowOff>
    </xdr:from>
    <xdr:to>
      <xdr:col>112</xdr:col>
      <xdr:colOff>38100</xdr:colOff>
      <xdr:row>37</xdr:row>
      <xdr:rowOff>114719</xdr:rowOff>
    </xdr:to>
    <xdr:sp macro="" textlink="">
      <xdr:nvSpPr>
        <xdr:cNvPr id="760" name="楕円 759"/>
        <xdr:cNvSpPr/>
      </xdr:nvSpPr>
      <xdr:spPr>
        <a:xfrm>
          <a:off x="21272500" y="63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131246</xdr:rowOff>
    </xdr:from>
    <xdr:ext cx="534377" cy="259045"/>
    <xdr:sp macro="" textlink="">
      <xdr:nvSpPr>
        <xdr:cNvPr id="761" name="テキスト ボックス 760"/>
        <xdr:cNvSpPr txBox="1"/>
      </xdr:nvSpPr>
      <xdr:spPr>
        <a:xfrm>
          <a:off x="21056111" y="61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165755</xdr:rowOff>
    </xdr:from>
    <xdr:to>
      <xdr:col>107</xdr:col>
      <xdr:colOff>101600</xdr:colOff>
      <xdr:row>37</xdr:row>
      <xdr:rowOff>95905</xdr:rowOff>
    </xdr:to>
    <xdr:sp macro="" textlink="">
      <xdr:nvSpPr>
        <xdr:cNvPr id="762" name="楕円 761"/>
        <xdr:cNvSpPr/>
      </xdr:nvSpPr>
      <xdr:spPr>
        <a:xfrm>
          <a:off x="20383500" y="63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112432</xdr:rowOff>
    </xdr:from>
    <xdr:ext cx="534377" cy="259045"/>
    <xdr:sp macro="" textlink="">
      <xdr:nvSpPr>
        <xdr:cNvPr id="763" name="テキスト ボックス 762"/>
        <xdr:cNvSpPr txBox="1"/>
      </xdr:nvSpPr>
      <xdr:spPr>
        <a:xfrm>
          <a:off x="20167111" y="61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95575</xdr:rowOff>
    </xdr:from>
    <xdr:to>
      <xdr:col>102</xdr:col>
      <xdr:colOff>165100</xdr:colOff>
      <xdr:row>38</xdr:row>
      <xdr:rowOff>25726</xdr:rowOff>
    </xdr:to>
    <xdr:sp macro="" textlink="">
      <xdr:nvSpPr>
        <xdr:cNvPr id="764" name="楕円 763"/>
        <xdr:cNvSpPr/>
      </xdr:nvSpPr>
      <xdr:spPr>
        <a:xfrm>
          <a:off x="19494500" y="6439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42252</xdr:rowOff>
    </xdr:from>
    <xdr:ext cx="469744" cy="259045"/>
    <xdr:sp macro="" textlink="">
      <xdr:nvSpPr>
        <xdr:cNvPr id="765" name="テキスト ボックス 764"/>
        <xdr:cNvSpPr txBox="1"/>
      </xdr:nvSpPr>
      <xdr:spPr>
        <a:xfrm>
          <a:off x="19310428" y="621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44666</xdr:rowOff>
    </xdr:from>
    <xdr:to>
      <xdr:col>98</xdr:col>
      <xdr:colOff>38100</xdr:colOff>
      <xdr:row>37</xdr:row>
      <xdr:rowOff>146266</xdr:rowOff>
    </xdr:to>
    <xdr:sp macro="" textlink="">
      <xdr:nvSpPr>
        <xdr:cNvPr id="766" name="楕円 765"/>
        <xdr:cNvSpPr/>
      </xdr:nvSpPr>
      <xdr:spPr>
        <a:xfrm>
          <a:off x="18605500" y="63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162793</xdr:rowOff>
    </xdr:from>
    <xdr:ext cx="469744" cy="259045"/>
    <xdr:sp macro="" textlink="">
      <xdr:nvSpPr>
        <xdr:cNvPr id="767" name="テキスト ボックス 766"/>
        <xdr:cNvSpPr txBox="1"/>
      </xdr:nvSpPr>
      <xdr:spPr>
        <a:xfrm>
          <a:off x="18421428" y="61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1" name="直線コネクタ 790"/>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4"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5" name="直線コネクタ 794"/>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93390</xdr:rowOff>
    </xdr:from>
    <xdr:to>
      <xdr:col>116</xdr:col>
      <xdr:colOff>63500</xdr:colOff>
      <xdr:row>57</xdr:row>
      <xdr:rowOff>150749</xdr:rowOff>
    </xdr:to>
    <xdr:cxnSp macro="">
      <xdr:nvCxnSpPr>
        <xdr:cNvPr id="796" name="直線コネクタ 795"/>
        <xdr:cNvCxnSpPr/>
      </xdr:nvCxnSpPr>
      <xdr:spPr>
        <a:xfrm flipV="1">
          <a:off x="21323300" y="9866040"/>
          <a:ext cx="838200" cy="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7" name="貸付金平均値テキスト"/>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8" name="フローチャート: 判断 797"/>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150749</xdr:rowOff>
    </xdr:from>
    <xdr:to>
      <xdr:col>111</xdr:col>
      <xdr:colOff>177800</xdr:colOff>
      <xdr:row>57</xdr:row>
      <xdr:rowOff>153588</xdr:rowOff>
    </xdr:to>
    <xdr:cxnSp macro="">
      <xdr:nvCxnSpPr>
        <xdr:cNvPr id="799" name="直線コネクタ 798"/>
        <xdr:cNvCxnSpPr/>
      </xdr:nvCxnSpPr>
      <xdr:spPr>
        <a:xfrm flipV="1">
          <a:off x="20434300" y="9923399"/>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0" name="フローチャート: 判断 799"/>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1" name="テキスト ボックス 800"/>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153588</xdr:rowOff>
    </xdr:from>
    <xdr:to>
      <xdr:col>107</xdr:col>
      <xdr:colOff>50800</xdr:colOff>
      <xdr:row>57</xdr:row>
      <xdr:rowOff>158274</xdr:rowOff>
    </xdr:to>
    <xdr:cxnSp macro="">
      <xdr:nvCxnSpPr>
        <xdr:cNvPr id="802" name="直線コネクタ 801"/>
        <xdr:cNvCxnSpPr/>
      </xdr:nvCxnSpPr>
      <xdr:spPr>
        <a:xfrm flipV="1">
          <a:off x="19545300" y="992623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3" name="フローチャート: 判断 802"/>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4" name="テキスト ボックス 803"/>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157874</xdr:rowOff>
    </xdr:from>
    <xdr:to>
      <xdr:col>102</xdr:col>
      <xdr:colOff>114300</xdr:colOff>
      <xdr:row>57</xdr:row>
      <xdr:rowOff>158274</xdr:rowOff>
    </xdr:to>
    <xdr:cxnSp macro="">
      <xdr:nvCxnSpPr>
        <xdr:cNvPr id="805" name="直線コネクタ 804"/>
        <xdr:cNvCxnSpPr/>
      </xdr:nvCxnSpPr>
      <xdr:spPr>
        <a:xfrm>
          <a:off x="18656300" y="993052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6" name="フローチャート: 判断 805"/>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7" name="テキスト ボックス 806"/>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8" name="フローチャート: 判断 807"/>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09" name="テキスト ボックス 808"/>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42590</xdr:rowOff>
    </xdr:from>
    <xdr:to>
      <xdr:col>116</xdr:col>
      <xdr:colOff>114300</xdr:colOff>
      <xdr:row>57</xdr:row>
      <xdr:rowOff>144190</xdr:rowOff>
    </xdr:to>
    <xdr:sp macro="" textlink="">
      <xdr:nvSpPr>
        <xdr:cNvPr id="815" name="楕円 814"/>
        <xdr:cNvSpPr/>
      </xdr:nvSpPr>
      <xdr:spPr>
        <a:xfrm>
          <a:off x="22110700" y="98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65467</xdr:rowOff>
    </xdr:from>
    <xdr:ext cx="534377" cy="259045"/>
    <xdr:sp macro="" textlink="">
      <xdr:nvSpPr>
        <xdr:cNvPr id="816" name="貸付金該当値テキスト"/>
        <xdr:cNvSpPr txBox="1"/>
      </xdr:nvSpPr>
      <xdr:spPr>
        <a:xfrm>
          <a:off x="22212300" y="96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99949</xdr:rowOff>
    </xdr:from>
    <xdr:to>
      <xdr:col>112</xdr:col>
      <xdr:colOff>38100</xdr:colOff>
      <xdr:row>58</xdr:row>
      <xdr:rowOff>30099</xdr:rowOff>
    </xdr:to>
    <xdr:sp macro="" textlink="">
      <xdr:nvSpPr>
        <xdr:cNvPr id="817" name="楕円 816"/>
        <xdr:cNvSpPr/>
      </xdr:nvSpPr>
      <xdr:spPr>
        <a:xfrm>
          <a:off x="21272500" y="98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46626</xdr:rowOff>
    </xdr:from>
    <xdr:ext cx="534377" cy="259045"/>
    <xdr:sp macro="" textlink="">
      <xdr:nvSpPr>
        <xdr:cNvPr id="818" name="テキスト ボックス 817"/>
        <xdr:cNvSpPr txBox="1"/>
      </xdr:nvSpPr>
      <xdr:spPr>
        <a:xfrm>
          <a:off x="21056111" y="96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102788</xdr:rowOff>
    </xdr:from>
    <xdr:to>
      <xdr:col>107</xdr:col>
      <xdr:colOff>101600</xdr:colOff>
      <xdr:row>58</xdr:row>
      <xdr:rowOff>32938</xdr:rowOff>
    </xdr:to>
    <xdr:sp macro="" textlink="">
      <xdr:nvSpPr>
        <xdr:cNvPr id="819" name="楕円 818"/>
        <xdr:cNvSpPr/>
      </xdr:nvSpPr>
      <xdr:spPr>
        <a:xfrm>
          <a:off x="20383500" y="98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49465</xdr:rowOff>
    </xdr:from>
    <xdr:ext cx="534377" cy="259045"/>
    <xdr:sp macro="" textlink="">
      <xdr:nvSpPr>
        <xdr:cNvPr id="820" name="テキスト ボックス 819"/>
        <xdr:cNvSpPr txBox="1"/>
      </xdr:nvSpPr>
      <xdr:spPr>
        <a:xfrm>
          <a:off x="20167111" y="96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107474</xdr:rowOff>
    </xdr:from>
    <xdr:to>
      <xdr:col>102</xdr:col>
      <xdr:colOff>165100</xdr:colOff>
      <xdr:row>58</xdr:row>
      <xdr:rowOff>37624</xdr:rowOff>
    </xdr:to>
    <xdr:sp macro="" textlink="">
      <xdr:nvSpPr>
        <xdr:cNvPr id="821" name="楕円 820"/>
        <xdr:cNvSpPr/>
      </xdr:nvSpPr>
      <xdr:spPr>
        <a:xfrm>
          <a:off x="19494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54151</xdr:rowOff>
    </xdr:from>
    <xdr:ext cx="534377" cy="259045"/>
    <xdr:sp macro="" textlink="">
      <xdr:nvSpPr>
        <xdr:cNvPr id="822" name="テキスト ボックス 821"/>
        <xdr:cNvSpPr txBox="1"/>
      </xdr:nvSpPr>
      <xdr:spPr>
        <a:xfrm>
          <a:off x="19278111" y="96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107074</xdr:rowOff>
    </xdr:from>
    <xdr:to>
      <xdr:col>98</xdr:col>
      <xdr:colOff>38100</xdr:colOff>
      <xdr:row>58</xdr:row>
      <xdr:rowOff>37224</xdr:rowOff>
    </xdr:to>
    <xdr:sp macro="" textlink="">
      <xdr:nvSpPr>
        <xdr:cNvPr id="823" name="楕円 822"/>
        <xdr:cNvSpPr/>
      </xdr:nvSpPr>
      <xdr:spPr>
        <a:xfrm>
          <a:off x="18605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53751</xdr:rowOff>
    </xdr:from>
    <xdr:ext cx="534377" cy="259045"/>
    <xdr:sp macro="" textlink="">
      <xdr:nvSpPr>
        <xdr:cNvPr id="824" name="テキスト ボックス 823"/>
        <xdr:cNvSpPr txBox="1"/>
      </xdr:nvSpPr>
      <xdr:spPr>
        <a:xfrm>
          <a:off x="18389111" y="96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6" name="テキスト ボックス 835"/>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0" name="テキスト ボックス 839"/>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8" name="直線コネクタ 847"/>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9"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0" name="直線コネクタ 849"/>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1"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2" name="直線コネクタ 851"/>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104473</xdr:rowOff>
    </xdr:from>
    <xdr:to>
      <xdr:col>116</xdr:col>
      <xdr:colOff>63500</xdr:colOff>
      <xdr:row>75</xdr:row>
      <xdr:rowOff>170942</xdr:rowOff>
    </xdr:to>
    <xdr:cxnSp macro="">
      <xdr:nvCxnSpPr>
        <xdr:cNvPr id="853" name="直線コネクタ 852"/>
        <xdr:cNvCxnSpPr/>
      </xdr:nvCxnSpPr>
      <xdr:spPr>
        <a:xfrm flipV="1">
          <a:off x="21323300" y="12963223"/>
          <a:ext cx="838200" cy="6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4" name="繰出金平均値テキスト"/>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5" name="フローチャート: 判断 854"/>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170942</xdr:rowOff>
    </xdr:from>
    <xdr:to>
      <xdr:col>111</xdr:col>
      <xdr:colOff>177800</xdr:colOff>
      <xdr:row>76</xdr:row>
      <xdr:rowOff>8598</xdr:rowOff>
    </xdr:to>
    <xdr:cxnSp macro="">
      <xdr:nvCxnSpPr>
        <xdr:cNvPr id="856" name="直線コネクタ 855"/>
        <xdr:cNvCxnSpPr/>
      </xdr:nvCxnSpPr>
      <xdr:spPr>
        <a:xfrm flipV="1">
          <a:off x="20434300" y="13029692"/>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7" name="フローチャート: 判断 856"/>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58" name="テキスト ボックス 857"/>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5793</xdr:rowOff>
    </xdr:from>
    <xdr:to>
      <xdr:col>107</xdr:col>
      <xdr:colOff>50800</xdr:colOff>
      <xdr:row>76</xdr:row>
      <xdr:rowOff>8598</xdr:rowOff>
    </xdr:to>
    <xdr:cxnSp macro="">
      <xdr:nvCxnSpPr>
        <xdr:cNvPr id="859" name="直線コネクタ 858"/>
        <xdr:cNvCxnSpPr/>
      </xdr:nvCxnSpPr>
      <xdr:spPr>
        <a:xfrm>
          <a:off x="19545300" y="13035993"/>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0" name="フローチャート: 判断 859"/>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1" name="テキスト ボックス 860"/>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167878</xdr:rowOff>
    </xdr:from>
    <xdr:to>
      <xdr:col>102</xdr:col>
      <xdr:colOff>114300</xdr:colOff>
      <xdr:row>76</xdr:row>
      <xdr:rowOff>5793</xdr:rowOff>
    </xdr:to>
    <xdr:cxnSp macro="">
      <xdr:nvCxnSpPr>
        <xdr:cNvPr id="862" name="直線コネクタ 861"/>
        <xdr:cNvCxnSpPr/>
      </xdr:nvCxnSpPr>
      <xdr:spPr>
        <a:xfrm>
          <a:off x="18656300" y="13026628"/>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3" name="フローチャート: 判断 862"/>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4" name="テキスト ボックス 863"/>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5" name="フローチャート: 判断 864"/>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6" name="テキスト ボックス 865"/>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53673</xdr:rowOff>
    </xdr:from>
    <xdr:to>
      <xdr:col>116</xdr:col>
      <xdr:colOff>114300</xdr:colOff>
      <xdr:row>75</xdr:row>
      <xdr:rowOff>155273</xdr:rowOff>
    </xdr:to>
    <xdr:sp macro="" textlink="">
      <xdr:nvSpPr>
        <xdr:cNvPr id="872" name="楕円 871"/>
        <xdr:cNvSpPr/>
      </xdr:nvSpPr>
      <xdr:spPr>
        <a:xfrm>
          <a:off x="22110700" y="129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32100</xdr:rowOff>
    </xdr:from>
    <xdr:ext cx="534377" cy="259045"/>
    <xdr:sp macro="" textlink="">
      <xdr:nvSpPr>
        <xdr:cNvPr id="873" name="繰出金該当値テキスト"/>
        <xdr:cNvSpPr txBox="1"/>
      </xdr:nvSpPr>
      <xdr:spPr>
        <a:xfrm>
          <a:off x="22212300" y="1289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120142</xdr:rowOff>
    </xdr:from>
    <xdr:to>
      <xdr:col>112</xdr:col>
      <xdr:colOff>38100</xdr:colOff>
      <xdr:row>76</xdr:row>
      <xdr:rowOff>50292</xdr:rowOff>
    </xdr:to>
    <xdr:sp macro="" textlink="">
      <xdr:nvSpPr>
        <xdr:cNvPr id="874" name="楕円 873"/>
        <xdr:cNvSpPr/>
      </xdr:nvSpPr>
      <xdr:spPr>
        <a:xfrm>
          <a:off x="21272500" y="129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41419</xdr:rowOff>
    </xdr:from>
    <xdr:ext cx="534377" cy="259045"/>
    <xdr:sp macro="" textlink="">
      <xdr:nvSpPr>
        <xdr:cNvPr id="875" name="テキスト ボックス 874"/>
        <xdr:cNvSpPr txBox="1"/>
      </xdr:nvSpPr>
      <xdr:spPr>
        <a:xfrm>
          <a:off x="21056111" y="1307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129248</xdr:rowOff>
    </xdr:from>
    <xdr:to>
      <xdr:col>107</xdr:col>
      <xdr:colOff>101600</xdr:colOff>
      <xdr:row>76</xdr:row>
      <xdr:rowOff>59398</xdr:rowOff>
    </xdr:to>
    <xdr:sp macro="" textlink="">
      <xdr:nvSpPr>
        <xdr:cNvPr id="876" name="楕円 875"/>
        <xdr:cNvSpPr/>
      </xdr:nvSpPr>
      <xdr:spPr>
        <a:xfrm>
          <a:off x="20383500" y="129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50525</xdr:rowOff>
    </xdr:from>
    <xdr:ext cx="534377" cy="259045"/>
    <xdr:sp macro="" textlink="">
      <xdr:nvSpPr>
        <xdr:cNvPr id="877" name="テキスト ボックス 876"/>
        <xdr:cNvSpPr txBox="1"/>
      </xdr:nvSpPr>
      <xdr:spPr>
        <a:xfrm>
          <a:off x="20167111" y="1308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126443</xdr:rowOff>
    </xdr:from>
    <xdr:to>
      <xdr:col>102</xdr:col>
      <xdr:colOff>165100</xdr:colOff>
      <xdr:row>76</xdr:row>
      <xdr:rowOff>56593</xdr:rowOff>
    </xdr:to>
    <xdr:sp macro="" textlink="">
      <xdr:nvSpPr>
        <xdr:cNvPr id="878" name="楕円 877"/>
        <xdr:cNvSpPr/>
      </xdr:nvSpPr>
      <xdr:spPr>
        <a:xfrm>
          <a:off x="19494500" y="129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47720</xdr:rowOff>
    </xdr:from>
    <xdr:ext cx="534377" cy="259045"/>
    <xdr:sp macro="" textlink="">
      <xdr:nvSpPr>
        <xdr:cNvPr id="879" name="テキスト ボックス 878"/>
        <xdr:cNvSpPr txBox="1"/>
      </xdr:nvSpPr>
      <xdr:spPr>
        <a:xfrm>
          <a:off x="19278111" y="130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117079</xdr:rowOff>
    </xdr:from>
    <xdr:to>
      <xdr:col>98</xdr:col>
      <xdr:colOff>38100</xdr:colOff>
      <xdr:row>76</xdr:row>
      <xdr:rowOff>47228</xdr:rowOff>
    </xdr:to>
    <xdr:sp macro="" textlink="">
      <xdr:nvSpPr>
        <xdr:cNvPr id="880" name="楕円 879"/>
        <xdr:cNvSpPr/>
      </xdr:nvSpPr>
      <xdr:spPr>
        <a:xfrm>
          <a:off x="18605500" y="129758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38355</xdr:rowOff>
    </xdr:from>
    <xdr:ext cx="534377" cy="259045"/>
    <xdr:sp macro="" textlink="">
      <xdr:nvSpPr>
        <xdr:cNvPr id="881" name="テキスト ボックス 880"/>
        <xdr:cNvSpPr txBox="1"/>
      </xdr:nvSpPr>
      <xdr:spPr>
        <a:xfrm>
          <a:off x="18389111" y="1306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歳出決算総額は、住民一人当たり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1,283,166</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人件費は、住民一人当たり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192,711</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円となっている。増加傾向であり、類似団体平均を上回っている。総合支所機能や診療所運営などにより類似団体より職員数が多いことが主な要因である。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補助費は、住民一人当たり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302,956</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円となっている。決算総額はほぼ横ばいであるが、人口減少に伴い一人当たりの補助費は増加している。特徴的な要因としては事業者等への物価高騰支援対策があげられる。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普通建設事業費は、住民一人当たり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155,893</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円となっている。前年度から減少しているものの、防災行政無線の更新工事などにより更新整備のコストは増加している。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災害復旧事業費は、住民一人当たり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24,337</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円となっている。令和４年度発災の大雨災害による復旧事業を継続して実施し決算額は対前年で微減となっている。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7,323
7,182
711.36
9,768,960
9,396,627
272,163
5,420,274
9,567,498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69850</xdr:rowOff>
    </xdr:from>
    <xdr:to>
      <xdr:col>24</xdr:col>
      <xdr:colOff>63500</xdr:colOff>
      <xdr:row>35</xdr:row>
      <xdr:rowOff>151130</xdr:rowOff>
    </xdr:to>
    <xdr:cxnSp macro="">
      <xdr:nvCxnSpPr>
        <xdr:cNvPr id="61" name="直線コネクタ 60"/>
        <xdr:cNvCxnSpPr/>
      </xdr:nvCxnSpPr>
      <xdr:spPr>
        <a:xfrm flipV="1">
          <a:off x="3797300" y="6070600"/>
          <a:ext cx="8382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151130</xdr:rowOff>
    </xdr:from>
    <xdr:to>
      <xdr:col>19</xdr:col>
      <xdr:colOff>177800</xdr:colOff>
      <xdr:row>35</xdr:row>
      <xdr:rowOff>155448</xdr:rowOff>
    </xdr:to>
    <xdr:cxnSp macro="">
      <xdr:nvCxnSpPr>
        <xdr:cNvPr id="64" name="直線コネクタ 63"/>
        <xdr:cNvCxnSpPr/>
      </xdr:nvCxnSpPr>
      <xdr:spPr>
        <a:xfrm flipV="1">
          <a:off x="2908300" y="6151880"/>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155448</xdr:rowOff>
    </xdr:from>
    <xdr:to>
      <xdr:col>15</xdr:col>
      <xdr:colOff>50800</xdr:colOff>
      <xdr:row>35</xdr:row>
      <xdr:rowOff>159258</xdr:rowOff>
    </xdr:to>
    <xdr:cxnSp macro="">
      <xdr:nvCxnSpPr>
        <xdr:cNvPr id="67" name="直線コネクタ 66"/>
        <xdr:cNvCxnSpPr/>
      </xdr:nvCxnSpPr>
      <xdr:spPr>
        <a:xfrm flipV="1">
          <a:off x="2019300" y="61561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159258</xdr:rowOff>
    </xdr:from>
    <xdr:to>
      <xdr:col>10</xdr:col>
      <xdr:colOff>114300</xdr:colOff>
      <xdr:row>35</xdr:row>
      <xdr:rowOff>161036</xdr:rowOff>
    </xdr:to>
    <xdr:cxnSp macro="">
      <xdr:nvCxnSpPr>
        <xdr:cNvPr id="70" name="直線コネクタ 69"/>
        <xdr:cNvCxnSpPr/>
      </xdr:nvCxnSpPr>
      <xdr:spPr>
        <a:xfrm flipV="1">
          <a:off x="1130300" y="616000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19050</xdr:rowOff>
    </xdr:from>
    <xdr:to>
      <xdr:col>24</xdr:col>
      <xdr:colOff>114300</xdr:colOff>
      <xdr:row>35</xdr:row>
      <xdr:rowOff>120650</xdr:rowOff>
    </xdr:to>
    <xdr:sp macro="" textlink="">
      <xdr:nvSpPr>
        <xdr:cNvPr id="80" name="楕円 79"/>
        <xdr:cNvSpPr/>
      </xdr:nvSpPr>
      <xdr:spPr>
        <a:xfrm>
          <a:off x="45847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41927</xdr:rowOff>
    </xdr:from>
    <xdr:ext cx="534377" cy="259045"/>
    <xdr:sp macro="" textlink="">
      <xdr:nvSpPr>
        <xdr:cNvPr id="81" name="議会費該当値テキスト"/>
        <xdr:cNvSpPr txBox="1"/>
      </xdr:nvSpPr>
      <xdr:spPr>
        <a:xfrm>
          <a:off x="4686300" y="587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100330</xdr:rowOff>
    </xdr:from>
    <xdr:to>
      <xdr:col>20</xdr:col>
      <xdr:colOff>38100</xdr:colOff>
      <xdr:row>36</xdr:row>
      <xdr:rowOff>30480</xdr:rowOff>
    </xdr:to>
    <xdr:sp macro="" textlink="">
      <xdr:nvSpPr>
        <xdr:cNvPr id="82" name="楕円 81"/>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47007</xdr:rowOff>
    </xdr:from>
    <xdr:ext cx="534377" cy="259045"/>
    <xdr:sp macro="" textlink="">
      <xdr:nvSpPr>
        <xdr:cNvPr id="83" name="テキスト ボックス 82"/>
        <xdr:cNvSpPr txBox="1"/>
      </xdr:nvSpPr>
      <xdr:spPr>
        <a:xfrm>
          <a:off x="3530111" y="58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104648</xdr:rowOff>
    </xdr:from>
    <xdr:to>
      <xdr:col>15</xdr:col>
      <xdr:colOff>101600</xdr:colOff>
      <xdr:row>36</xdr:row>
      <xdr:rowOff>34798</xdr:rowOff>
    </xdr:to>
    <xdr:sp macro="" textlink="">
      <xdr:nvSpPr>
        <xdr:cNvPr id="84" name="楕円 83"/>
        <xdr:cNvSpPr/>
      </xdr:nvSpPr>
      <xdr:spPr>
        <a:xfrm>
          <a:off x="2857500" y="61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51325</xdr:rowOff>
    </xdr:from>
    <xdr:ext cx="534377" cy="259045"/>
    <xdr:sp macro="" textlink="">
      <xdr:nvSpPr>
        <xdr:cNvPr id="85" name="テキスト ボックス 84"/>
        <xdr:cNvSpPr txBox="1"/>
      </xdr:nvSpPr>
      <xdr:spPr>
        <a:xfrm>
          <a:off x="2641111" y="58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108458</xdr:rowOff>
    </xdr:from>
    <xdr:to>
      <xdr:col>10</xdr:col>
      <xdr:colOff>165100</xdr:colOff>
      <xdr:row>36</xdr:row>
      <xdr:rowOff>38608</xdr:rowOff>
    </xdr:to>
    <xdr:sp macro="" textlink="">
      <xdr:nvSpPr>
        <xdr:cNvPr id="86" name="楕円 85"/>
        <xdr:cNvSpPr/>
      </xdr:nvSpPr>
      <xdr:spPr>
        <a:xfrm>
          <a:off x="1968500" y="61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55135</xdr:rowOff>
    </xdr:from>
    <xdr:ext cx="534377" cy="259045"/>
    <xdr:sp macro="" textlink="">
      <xdr:nvSpPr>
        <xdr:cNvPr id="87" name="テキスト ボックス 86"/>
        <xdr:cNvSpPr txBox="1"/>
      </xdr:nvSpPr>
      <xdr:spPr>
        <a:xfrm>
          <a:off x="1752111" y="588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88" name="楕円 87"/>
        <xdr:cNvSpPr/>
      </xdr:nvSpPr>
      <xdr:spPr>
        <a:xfrm>
          <a:off x="1079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31513</xdr:rowOff>
    </xdr:from>
    <xdr:ext cx="534377" cy="259045"/>
    <xdr:sp macro="" textlink="">
      <xdr:nvSpPr>
        <xdr:cNvPr id="89" name="テキスト ボックス 88"/>
        <xdr:cNvSpPr txBox="1"/>
      </xdr:nvSpPr>
      <xdr:spPr>
        <a:xfrm>
          <a:off x="863111" y="62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21150</xdr:rowOff>
    </xdr:from>
    <xdr:to>
      <xdr:col>24</xdr:col>
      <xdr:colOff>63500</xdr:colOff>
      <xdr:row>57</xdr:row>
      <xdr:rowOff>92615</xdr:rowOff>
    </xdr:to>
    <xdr:cxnSp macro="">
      <xdr:nvCxnSpPr>
        <xdr:cNvPr id="120" name="直線コネクタ 119"/>
        <xdr:cNvCxnSpPr/>
      </xdr:nvCxnSpPr>
      <xdr:spPr>
        <a:xfrm flipV="1">
          <a:off x="3797300" y="9793800"/>
          <a:ext cx="8382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105998</xdr:rowOff>
    </xdr:from>
    <xdr:to>
      <xdr:col>19</xdr:col>
      <xdr:colOff>177800</xdr:colOff>
      <xdr:row>57</xdr:row>
      <xdr:rowOff>92615</xdr:rowOff>
    </xdr:to>
    <xdr:cxnSp macro="">
      <xdr:nvCxnSpPr>
        <xdr:cNvPr id="123" name="直線コネクタ 122"/>
        <xdr:cNvCxnSpPr/>
      </xdr:nvCxnSpPr>
      <xdr:spPr>
        <a:xfrm>
          <a:off x="2908300" y="9707198"/>
          <a:ext cx="889000" cy="15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105998</xdr:rowOff>
    </xdr:from>
    <xdr:to>
      <xdr:col>15</xdr:col>
      <xdr:colOff>50800</xdr:colOff>
      <xdr:row>56</xdr:row>
      <xdr:rowOff>145290</xdr:rowOff>
    </xdr:to>
    <xdr:cxnSp macro="">
      <xdr:nvCxnSpPr>
        <xdr:cNvPr id="126" name="直線コネクタ 125"/>
        <xdr:cNvCxnSpPr/>
      </xdr:nvCxnSpPr>
      <xdr:spPr>
        <a:xfrm flipV="1">
          <a:off x="2019300" y="9707198"/>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145290</xdr:rowOff>
    </xdr:from>
    <xdr:to>
      <xdr:col>10</xdr:col>
      <xdr:colOff>114300</xdr:colOff>
      <xdr:row>58</xdr:row>
      <xdr:rowOff>2937</xdr:rowOff>
    </xdr:to>
    <xdr:cxnSp macro="">
      <xdr:nvCxnSpPr>
        <xdr:cNvPr id="129" name="直線コネクタ 128"/>
        <xdr:cNvCxnSpPr/>
      </xdr:nvCxnSpPr>
      <xdr:spPr>
        <a:xfrm flipV="1">
          <a:off x="1130300" y="9746490"/>
          <a:ext cx="889000" cy="20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141800</xdr:rowOff>
    </xdr:from>
    <xdr:to>
      <xdr:col>24</xdr:col>
      <xdr:colOff>114300</xdr:colOff>
      <xdr:row>57</xdr:row>
      <xdr:rowOff>71950</xdr:rowOff>
    </xdr:to>
    <xdr:sp macro="" textlink="">
      <xdr:nvSpPr>
        <xdr:cNvPr id="139" name="楕円 138"/>
        <xdr:cNvSpPr/>
      </xdr:nvSpPr>
      <xdr:spPr>
        <a:xfrm>
          <a:off x="4584700" y="97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164677</xdr:rowOff>
    </xdr:from>
    <xdr:ext cx="599010" cy="259045"/>
    <xdr:sp macro="" textlink="">
      <xdr:nvSpPr>
        <xdr:cNvPr id="140" name="総務費該当値テキスト"/>
        <xdr:cNvSpPr txBox="1"/>
      </xdr:nvSpPr>
      <xdr:spPr>
        <a:xfrm>
          <a:off x="4686300" y="959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41815</xdr:rowOff>
    </xdr:from>
    <xdr:to>
      <xdr:col>20</xdr:col>
      <xdr:colOff>38100</xdr:colOff>
      <xdr:row>57</xdr:row>
      <xdr:rowOff>143415</xdr:rowOff>
    </xdr:to>
    <xdr:sp macro="" textlink="">
      <xdr:nvSpPr>
        <xdr:cNvPr id="141" name="楕円 140"/>
        <xdr:cNvSpPr/>
      </xdr:nvSpPr>
      <xdr:spPr>
        <a:xfrm>
          <a:off x="3746500" y="98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134542</xdr:rowOff>
    </xdr:from>
    <xdr:ext cx="599010" cy="259045"/>
    <xdr:sp macro="" textlink="">
      <xdr:nvSpPr>
        <xdr:cNvPr id="142" name="テキスト ボックス 141"/>
        <xdr:cNvSpPr txBox="1"/>
      </xdr:nvSpPr>
      <xdr:spPr>
        <a:xfrm>
          <a:off x="3497795" y="99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55198</xdr:rowOff>
    </xdr:from>
    <xdr:to>
      <xdr:col>15</xdr:col>
      <xdr:colOff>101600</xdr:colOff>
      <xdr:row>56</xdr:row>
      <xdr:rowOff>156798</xdr:rowOff>
    </xdr:to>
    <xdr:sp macro="" textlink="">
      <xdr:nvSpPr>
        <xdr:cNvPr id="143" name="楕円 142"/>
        <xdr:cNvSpPr/>
      </xdr:nvSpPr>
      <xdr:spPr>
        <a:xfrm>
          <a:off x="2857500" y="96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1875</xdr:rowOff>
    </xdr:from>
    <xdr:ext cx="599010" cy="259045"/>
    <xdr:sp macro="" textlink="">
      <xdr:nvSpPr>
        <xdr:cNvPr id="144" name="テキスト ボックス 143"/>
        <xdr:cNvSpPr txBox="1"/>
      </xdr:nvSpPr>
      <xdr:spPr>
        <a:xfrm>
          <a:off x="2608795" y="94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94490</xdr:rowOff>
    </xdr:from>
    <xdr:to>
      <xdr:col>10</xdr:col>
      <xdr:colOff>165100</xdr:colOff>
      <xdr:row>57</xdr:row>
      <xdr:rowOff>24640</xdr:rowOff>
    </xdr:to>
    <xdr:sp macro="" textlink="">
      <xdr:nvSpPr>
        <xdr:cNvPr id="145" name="楕円 144"/>
        <xdr:cNvSpPr/>
      </xdr:nvSpPr>
      <xdr:spPr>
        <a:xfrm>
          <a:off x="1968500" y="96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15767</xdr:rowOff>
    </xdr:from>
    <xdr:ext cx="599010" cy="259045"/>
    <xdr:sp macro="" textlink="">
      <xdr:nvSpPr>
        <xdr:cNvPr id="146" name="テキスト ボックス 145"/>
        <xdr:cNvSpPr txBox="1"/>
      </xdr:nvSpPr>
      <xdr:spPr>
        <a:xfrm>
          <a:off x="1719795" y="978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123587</xdr:rowOff>
    </xdr:from>
    <xdr:to>
      <xdr:col>6</xdr:col>
      <xdr:colOff>38100</xdr:colOff>
      <xdr:row>58</xdr:row>
      <xdr:rowOff>53737</xdr:rowOff>
    </xdr:to>
    <xdr:sp macro="" textlink="">
      <xdr:nvSpPr>
        <xdr:cNvPr id="147" name="楕円 146"/>
        <xdr:cNvSpPr/>
      </xdr:nvSpPr>
      <xdr:spPr>
        <a:xfrm>
          <a:off x="1079500" y="98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44864</xdr:rowOff>
    </xdr:from>
    <xdr:ext cx="599010" cy="259045"/>
    <xdr:sp macro="" textlink="">
      <xdr:nvSpPr>
        <xdr:cNvPr id="148" name="テキスト ボックス 147"/>
        <xdr:cNvSpPr txBox="1"/>
      </xdr:nvSpPr>
      <xdr:spPr>
        <a:xfrm>
          <a:off x="830795" y="99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29053</xdr:rowOff>
    </xdr:from>
    <xdr:to>
      <xdr:col>24</xdr:col>
      <xdr:colOff>63500</xdr:colOff>
      <xdr:row>75</xdr:row>
      <xdr:rowOff>75116</xdr:rowOff>
    </xdr:to>
    <xdr:cxnSp macro="">
      <xdr:nvCxnSpPr>
        <xdr:cNvPr id="176" name="直線コネクタ 175"/>
        <xdr:cNvCxnSpPr/>
      </xdr:nvCxnSpPr>
      <xdr:spPr>
        <a:xfrm>
          <a:off x="3797300" y="12887803"/>
          <a:ext cx="8382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29053</xdr:rowOff>
    </xdr:from>
    <xdr:to>
      <xdr:col>19</xdr:col>
      <xdr:colOff>177800</xdr:colOff>
      <xdr:row>75</xdr:row>
      <xdr:rowOff>126212</xdr:rowOff>
    </xdr:to>
    <xdr:cxnSp macro="">
      <xdr:nvCxnSpPr>
        <xdr:cNvPr id="179" name="直線コネクタ 178"/>
        <xdr:cNvCxnSpPr/>
      </xdr:nvCxnSpPr>
      <xdr:spPr>
        <a:xfrm flipV="1">
          <a:off x="2908300" y="12887803"/>
          <a:ext cx="889000" cy="9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64317</xdr:rowOff>
    </xdr:from>
    <xdr:to>
      <xdr:col>15</xdr:col>
      <xdr:colOff>50800</xdr:colOff>
      <xdr:row>75</xdr:row>
      <xdr:rowOff>126212</xdr:rowOff>
    </xdr:to>
    <xdr:cxnSp macro="">
      <xdr:nvCxnSpPr>
        <xdr:cNvPr id="182" name="直線コネクタ 181"/>
        <xdr:cNvCxnSpPr/>
      </xdr:nvCxnSpPr>
      <xdr:spPr>
        <a:xfrm>
          <a:off x="2019300" y="12923067"/>
          <a:ext cx="889000" cy="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64317</xdr:rowOff>
    </xdr:from>
    <xdr:to>
      <xdr:col>10</xdr:col>
      <xdr:colOff>114300</xdr:colOff>
      <xdr:row>76</xdr:row>
      <xdr:rowOff>38371</xdr:rowOff>
    </xdr:to>
    <xdr:cxnSp macro="">
      <xdr:nvCxnSpPr>
        <xdr:cNvPr id="185" name="直線コネクタ 184"/>
        <xdr:cNvCxnSpPr/>
      </xdr:nvCxnSpPr>
      <xdr:spPr>
        <a:xfrm flipV="1">
          <a:off x="1130300" y="12923067"/>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24316</xdr:rowOff>
    </xdr:from>
    <xdr:to>
      <xdr:col>24</xdr:col>
      <xdr:colOff>114300</xdr:colOff>
      <xdr:row>75</xdr:row>
      <xdr:rowOff>125916</xdr:rowOff>
    </xdr:to>
    <xdr:sp macro="" textlink="">
      <xdr:nvSpPr>
        <xdr:cNvPr id="195" name="楕円 194"/>
        <xdr:cNvSpPr/>
      </xdr:nvSpPr>
      <xdr:spPr>
        <a:xfrm>
          <a:off x="4584700" y="1288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2743</xdr:rowOff>
    </xdr:from>
    <xdr:ext cx="599010" cy="259045"/>
    <xdr:sp macro="" textlink="">
      <xdr:nvSpPr>
        <xdr:cNvPr id="196" name="民生費該当値テキスト"/>
        <xdr:cNvSpPr txBox="1"/>
      </xdr:nvSpPr>
      <xdr:spPr>
        <a:xfrm>
          <a:off x="4686300" y="1286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149703</xdr:rowOff>
    </xdr:from>
    <xdr:to>
      <xdr:col>20</xdr:col>
      <xdr:colOff>38100</xdr:colOff>
      <xdr:row>75</xdr:row>
      <xdr:rowOff>79853</xdr:rowOff>
    </xdr:to>
    <xdr:sp macro="" textlink="">
      <xdr:nvSpPr>
        <xdr:cNvPr id="197" name="楕円 196"/>
        <xdr:cNvSpPr/>
      </xdr:nvSpPr>
      <xdr:spPr>
        <a:xfrm>
          <a:off x="3746500" y="128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96380</xdr:rowOff>
    </xdr:from>
    <xdr:ext cx="599010" cy="259045"/>
    <xdr:sp macro="" textlink="">
      <xdr:nvSpPr>
        <xdr:cNvPr id="198" name="テキスト ボックス 197"/>
        <xdr:cNvSpPr txBox="1"/>
      </xdr:nvSpPr>
      <xdr:spPr>
        <a:xfrm>
          <a:off x="3497795" y="1261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75412</xdr:rowOff>
    </xdr:from>
    <xdr:to>
      <xdr:col>15</xdr:col>
      <xdr:colOff>101600</xdr:colOff>
      <xdr:row>76</xdr:row>
      <xdr:rowOff>5562</xdr:rowOff>
    </xdr:to>
    <xdr:sp macro="" textlink="">
      <xdr:nvSpPr>
        <xdr:cNvPr id="199" name="楕円 198"/>
        <xdr:cNvSpPr/>
      </xdr:nvSpPr>
      <xdr:spPr>
        <a:xfrm>
          <a:off x="2857500" y="129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168139</xdr:rowOff>
    </xdr:from>
    <xdr:ext cx="599010" cy="259045"/>
    <xdr:sp macro="" textlink="">
      <xdr:nvSpPr>
        <xdr:cNvPr id="200" name="テキスト ボックス 199"/>
        <xdr:cNvSpPr txBox="1"/>
      </xdr:nvSpPr>
      <xdr:spPr>
        <a:xfrm>
          <a:off x="2608795" y="1302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13517</xdr:rowOff>
    </xdr:from>
    <xdr:to>
      <xdr:col>10</xdr:col>
      <xdr:colOff>165100</xdr:colOff>
      <xdr:row>75</xdr:row>
      <xdr:rowOff>115117</xdr:rowOff>
    </xdr:to>
    <xdr:sp macro="" textlink="">
      <xdr:nvSpPr>
        <xdr:cNvPr id="201" name="楕円 200"/>
        <xdr:cNvSpPr/>
      </xdr:nvSpPr>
      <xdr:spPr>
        <a:xfrm>
          <a:off x="1968500" y="128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131644</xdr:rowOff>
    </xdr:from>
    <xdr:ext cx="599010" cy="259045"/>
    <xdr:sp macro="" textlink="">
      <xdr:nvSpPr>
        <xdr:cNvPr id="202" name="テキスト ボックス 201"/>
        <xdr:cNvSpPr txBox="1"/>
      </xdr:nvSpPr>
      <xdr:spPr>
        <a:xfrm>
          <a:off x="1719795" y="12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159021</xdr:rowOff>
    </xdr:from>
    <xdr:to>
      <xdr:col>6</xdr:col>
      <xdr:colOff>38100</xdr:colOff>
      <xdr:row>76</xdr:row>
      <xdr:rowOff>89171</xdr:rowOff>
    </xdr:to>
    <xdr:sp macro="" textlink="">
      <xdr:nvSpPr>
        <xdr:cNvPr id="203" name="楕円 202"/>
        <xdr:cNvSpPr/>
      </xdr:nvSpPr>
      <xdr:spPr>
        <a:xfrm>
          <a:off x="1079500" y="13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105698</xdr:rowOff>
    </xdr:from>
    <xdr:ext cx="599010" cy="259045"/>
    <xdr:sp macro="" textlink="">
      <xdr:nvSpPr>
        <xdr:cNvPr id="204" name="テキスト ボックス 203"/>
        <xdr:cNvSpPr txBox="1"/>
      </xdr:nvSpPr>
      <xdr:spPr>
        <a:xfrm>
          <a:off x="830795" y="1279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41802</xdr:rowOff>
    </xdr:from>
    <xdr:to>
      <xdr:col>24</xdr:col>
      <xdr:colOff>63500</xdr:colOff>
      <xdr:row>96</xdr:row>
      <xdr:rowOff>45072</xdr:rowOff>
    </xdr:to>
    <xdr:cxnSp macro="">
      <xdr:nvCxnSpPr>
        <xdr:cNvPr id="233" name="直線コネクタ 232"/>
        <xdr:cNvCxnSpPr/>
      </xdr:nvCxnSpPr>
      <xdr:spPr>
        <a:xfrm flipV="1">
          <a:off x="3797300" y="16501002"/>
          <a:ext cx="8382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45072</xdr:rowOff>
    </xdr:from>
    <xdr:to>
      <xdr:col>19</xdr:col>
      <xdr:colOff>177800</xdr:colOff>
      <xdr:row>96</xdr:row>
      <xdr:rowOff>58413</xdr:rowOff>
    </xdr:to>
    <xdr:cxnSp macro="">
      <xdr:nvCxnSpPr>
        <xdr:cNvPr id="236" name="直線コネクタ 235"/>
        <xdr:cNvCxnSpPr/>
      </xdr:nvCxnSpPr>
      <xdr:spPr>
        <a:xfrm flipV="1">
          <a:off x="2908300" y="16504272"/>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58413</xdr:rowOff>
    </xdr:from>
    <xdr:to>
      <xdr:col>15</xdr:col>
      <xdr:colOff>50800</xdr:colOff>
      <xdr:row>96</xdr:row>
      <xdr:rowOff>120402</xdr:rowOff>
    </xdr:to>
    <xdr:cxnSp macro="">
      <xdr:nvCxnSpPr>
        <xdr:cNvPr id="239" name="直線コネクタ 238"/>
        <xdr:cNvCxnSpPr/>
      </xdr:nvCxnSpPr>
      <xdr:spPr>
        <a:xfrm flipV="1">
          <a:off x="2019300" y="16517613"/>
          <a:ext cx="889000" cy="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169788</xdr:rowOff>
    </xdr:from>
    <xdr:to>
      <xdr:col>10</xdr:col>
      <xdr:colOff>114300</xdr:colOff>
      <xdr:row>96</xdr:row>
      <xdr:rowOff>120402</xdr:rowOff>
    </xdr:to>
    <xdr:cxnSp macro="">
      <xdr:nvCxnSpPr>
        <xdr:cNvPr id="242" name="直線コネクタ 241"/>
        <xdr:cNvCxnSpPr/>
      </xdr:nvCxnSpPr>
      <xdr:spPr>
        <a:xfrm>
          <a:off x="1130300" y="16286088"/>
          <a:ext cx="889000" cy="29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162452</xdr:rowOff>
    </xdr:from>
    <xdr:to>
      <xdr:col>24</xdr:col>
      <xdr:colOff>114300</xdr:colOff>
      <xdr:row>96</xdr:row>
      <xdr:rowOff>92602</xdr:rowOff>
    </xdr:to>
    <xdr:sp macro="" textlink="">
      <xdr:nvSpPr>
        <xdr:cNvPr id="252" name="楕円 251"/>
        <xdr:cNvSpPr/>
      </xdr:nvSpPr>
      <xdr:spPr>
        <a:xfrm>
          <a:off x="4584700" y="164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13879</xdr:rowOff>
    </xdr:from>
    <xdr:ext cx="599010" cy="259045"/>
    <xdr:sp macro="" textlink="">
      <xdr:nvSpPr>
        <xdr:cNvPr id="253" name="衛生費該当値テキスト"/>
        <xdr:cNvSpPr txBox="1"/>
      </xdr:nvSpPr>
      <xdr:spPr>
        <a:xfrm>
          <a:off x="4686300" y="1630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165722</xdr:rowOff>
    </xdr:from>
    <xdr:to>
      <xdr:col>20</xdr:col>
      <xdr:colOff>38100</xdr:colOff>
      <xdr:row>96</xdr:row>
      <xdr:rowOff>95872</xdr:rowOff>
    </xdr:to>
    <xdr:sp macro="" textlink="">
      <xdr:nvSpPr>
        <xdr:cNvPr id="254" name="楕円 253"/>
        <xdr:cNvSpPr/>
      </xdr:nvSpPr>
      <xdr:spPr>
        <a:xfrm>
          <a:off x="3746500" y="164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112399</xdr:rowOff>
    </xdr:from>
    <xdr:ext cx="599010" cy="259045"/>
    <xdr:sp macro="" textlink="">
      <xdr:nvSpPr>
        <xdr:cNvPr id="255" name="テキスト ボックス 254"/>
        <xdr:cNvSpPr txBox="1"/>
      </xdr:nvSpPr>
      <xdr:spPr>
        <a:xfrm>
          <a:off x="3497795" y="1622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7613</xdr:rowOff>
    </xdr:from>
    <xdr:to>
      <xdr:col>15</xdr:col>
      <xdr:colOff>101600</xdr:colOff>
      <xdr:row>96</xdr:row>
      <xdr:rowOff>109213</xdr:rowOff>
    </xdr:to>
    <xdr:sp macro="" textlink="">
      <xdr:nvSpPr>
        <xdr:cNvPr id="256" name="楕円 255"/>
        <xdr:cNvSpPr/>
      </xdr:nvSpPr>
      <xdr:spPr>
        <a:xfrm>
          <a:off x="2857500" y="164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125740</xdr:rowOff>
    </xdr:from>
    <xdr:ext cx="599010" cy="259045"/>
    <xdr:sp macro="" textlink="">
      <xdr:nvSpPr>
        <xdr:cNvPr id="257" name="テキスト ボックス 256"/>
        <xdr:cNvSpPr txBox="1"/>
      </xdr:nvSpPr>
      <xdr:spPr>
        <a:xfrm>
          <a:off x="2608795" y="1624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69602</xdr:rowOff>
    </xdr:from>
    <xdr:to>
      <xdr:col>10</xdr:col>
      <xdr:colOff>165100</xdr:colOff>
      <xdr:row>96</xdr:row>
      <xdr:rowOff>171202</xdr:rowOff>
    </xdr:to>
    <xdr:sp macro="" textlink="">
      <xdr:nvSpPr>
        <xdr:cNvPr id="258" name="楕円 257"/>
        <xdr:cNvSpPr/>
      </xdr:nvSpPr>
      <xdr:spPr>
        <a:xfrm>
          <a:off x="1968500" y="16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16279</xdr:rowOff>
    </xdr:from>
    <xdr:ext cx="599010" cy="259045"/>
    <xdr:sp macro="" textlink="">
      <xdr:nvSpPr>
        <xdr:cNvPr id="259" name="テキスト ボックス 258"/>
        <xdr:cNvSpPr txBox="1"/>
      </xdr:nvSpPr>
      <xdr:spPr>
        <a:xfrm>
          <a:off x="1719795" y="1630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118988</xdr:rowOff>
    </xdr:from>
    <xdr:to>
      <xdr:col>6</xdr:col>
      <xdr:colOff>38100</xdr:colOff>
      <xdr:row>95</xdr:row>
      <xdr:rowOff>49138</xdr:rowOff>
    </xdr:to>
    <xdr:sp macro="" textlink="">
      <xdr:nvSpPr>
        <xdr:cNvPr id="260" name="楕円 259"/>
        <xdr:cNvSpPr/>
      </xdr:nvSpPr>
      <xdr:spPr>
        <a:xfrm>
          <a:off x="1079500" y="162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65665</xdr:rowOff>
    </xdr:from>
    <xdr:ext cx="599010" cy="259045"/>
    <xdr:sp macro="" textlink="">
      <xdr:nvSpPr>
        <xdr:cNvPr id="261" name="テキスト ボックス 260"/>
        <xdr:cNvSpPr txBox="1"/>
      </xdr:nvSpPr>
      <xdr:spPr>
        <a:xfrm>
          <a:off x="830795" y="1601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19448</xdr:rowOff>
    </xdr:from>
    <xdr:to>
      <xdr:col>54</xdr:col>
      <xdr:colOff>189865</xdr:colOff>
      <xdr:row>58</xdr:row>
      <xdr:rowOff>150078</xdr:rowOff>
    </xdr:to>
    <xdr:cxnSp macro="">
      <xdr:nvCxnSpPr>
        <xdr:cNvPr id="342" name="直線コネクタ 341"/>
        <xdr:cNvCxnSpPr/>
      </xdr:nvCxnSpPr>
      <xdr:spPr>
        <a:xfrm flipV="1">
          <a:off x="10475595" y="8934848"/>
          <a:ext cx="1270" cy="115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153905</xdr:rowOff>
    </xdr:from>
    <xdr:ext cx="534377" cy="259045"/>
    <xdr:sp macro="" textlink="">
      <xdr:nvSpPr>
        <xdr:cNvPr id="343" name="農林水産業費最小値テキスト"/>
        <xdr:cNvSpPr txBox="1"/>
      </xdr:nvSpPr>
      <xdr:spPr>
        <a:xfrm>
          <a:off x="10528300" y="100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150078</xdr:rowOff>
    </xdr:from>
    <xdr:to>
      <xdr:col>55</xdr:col>
      <xdr:colOff>88900</xdr:colOff>
      <xdr:row>58</xdr:row>
      <xdr:rowOff>150078</xdr:rowOff>
    </xdr:to>
    <xdr:cxnSp macro="">
      <xdr:nvCxnSpPr>
        <xdr:cNvPr id="344" name="直線コネクタ 343"/>
        <xdr:cNvCxnSpPr/>
      </xdr:nvCxnSpPr>
      <xdr:spPr>
        <a:xfrm>
          <a:off x="10388600" y="1009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137575</xdr:rowOff>
    </xdr:from>
    <xdr:ext cx="599010" cy="259045"/>
    <xdr:sp macro="" textlink="">
      <xdr:nvSpPr>
        <xdr:cNvPr id="345" name="農林水産業費最大値テキスト"/>
        <xdr:cNvSpPr txBox="1"/>
      </xdr:nvSpPr>
      <xdr:spPr>
        <a:xfrm>
          <a:off x="10528300" y="871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19448</xdr:rowOff>
    </xdr:from>
    <xdr:to>
      <xdr:col>55</xdr:col>
      <xdr:colOff>88900</xdr:colOff>
      <xdr:row>52</xdr:row>
      <xdr:rowOff>19448</xdr:rowOff>
    </xdr:to>
    <xdr:cxnSp macro="">
      <xdr:nvCxnSpPr>
        <xdr:cNvPr id="346" name="直線コネクタ 345"/>
        <xdr:cNvCxnSpPr/>
      </xdr:nvCxnSpPr>
      <xdr:spPr>
        <a:xfrm>
          <a:off x="10388600" y="893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75285</xdr:rowOff>
    </xdr:from>
    <xdr:to>
      <xdr:col>55</xdr:col>
      <xdr:colOff>0</xdr:colOff>
      <xdr:row>56</xdr:row>
      <xdr:rowOff>22764</xdr:rowOff>
    </xdr:to>
    <xdr:cxnSp macro="">
      <xdr:nvCxnSpPr>
        <xdr:cNvPr id="347" name="直線コネクタ 346"/>
        <xdr:cNvCxnSpPr/>
      </xdr:nvCxnSpPr>
      <xdr:spPr>
        <a:xfrm>
          <a:off x="9639300" y="9333585"/>
          <a:ext cx="838200" cy="2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63650</xdr:rowOff>
    </xdr:from>
    <xdr:ext cx="599010" cy="259045"/>
    <xdr:sp macro="" textlink="">
      <xdr:nvSpPr>
        <xdr:cNvPr id="348" name="農林水産業費平均値テキスト"/>
        <xdr:cNvSpPr txBox="1"/>
      </xdr:nvSpPr>
      <xdr:spPr>
        <a:xfrm>
          <a:off x="10528300" y="9664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85223</xdr:rowOff>
    </xdr:from>
    <xdr:to>
      <xdr:col>55</xdr:col>
      <xdr:colOff>50800</xdr:colOff>
      <xdr:row>57</xdr:row>
      <xdr:rowOff>15373</xdr:rowOff>
    </xdr:to>
    <xdr:sp macro="" textlink="">
      <xdr:nvSpPr>
        <xdr:cNvPr id="349" name="フローチャート: 判断 348"/>
        <xdr:cNvSpPr/>
      </xdr:nvSpPr>
      <xdr:spPr>
        <a:xfrm>
          <a:off x="104267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45242</xdr:rowOff>
    </xdr:from>
    <xdr:to>
      <xdr:col>50</xdr:col>
      <xdr:colOff>114300</xdr:colOff>
      <xdr:row>54</xdr:row>
      <xdr:rowOff>75285</xdr:rowOff>
    </xdr:to>
    <xdr:cxnSp macro="">
      <xdr:nvCxnSpPr>
        <xdr:cNvPr id="350" name="直線コネクタ 349"/>
        <xdr:cNvCxnSpPr/>
      </xdr:nvCxnSpPr>
      <xdr:spPr>
        <a:xfrm>
          <a:off x="8750300" y="9303542"/>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63449</xdr:rowOff>
    </xdr:from>
    <xdr:to>
      <xdr:col>50</xdr:col>
      <xdr:colOff>165100</xdr:colOff>
      <xdr:row>56</xdr:row>
      <xdr:rowOff>165049</xdr:rowOff>
    </xdr:to>
    <xdr:sp macro="" textlink="">
      <xdr:nvSpPr>
        <xdr:cNvPr id="351" name="フローチャート: 判断 350"/>
        <xdr:cNvSpPr/>
      </xdr:nvSpPr>
      <xdr:spPr>
        <a:xfrm>
          <a:off x="9588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156176</xdr:rowOff>
    </xdr:from>
    <xdr:ext cx="599010" cy="259045"/>
    <xdr:sp macro="" textlink="">
      <xdr:nvSpPr>
        <xdr:cNvPr id="352" name="テキスト ボックス 351"/>
        <xdr:cNvSpPr txBox="1"/>
      </xdr:nvSpPr>
      <xdr:spPr>
        <a:xfrm>
          <a:off x="9339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45242</xdr:rowOff>
    </xdr:from>
    <xdr:to>
      <xdr:col>45</xdr:col>
      <xdr:colOff>177800</xdr:colOff>
      <xdr:row>56</xdr:row>
      <xdr:rowOff>109251</xdr:rowOff>
    </xdr:to>
    <xdr:cxnSp macro="">
      <xdr:nvCxnSpPr>
        <xdr:cNvPr id="353" name="直線コネクタ 352"/>
        <xdr:cNvCxnSpPr/>
      </xdr:nvCxnSpPr>
      <xdr:spPr>
        <a:xfrm flipV="1">
          <a:off x="7861300" y="9303542"/>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99561</xdr:rowOff>
    </xdr:from>
    <xdr:to>
      <xdr:col>46</xdr:col>
      <xdr:colOff>38100</xdr:colOff>
      <xdr:row>57</xdr:row>
      <xdr:rowOff>29711</xdr:rowOff>
    </xdr:to>
    <xdr:sp macro="" textlink="">
      <xdr:nvSpPr>
        <xdr:cNvPr id="354" name="フローチャート: 判断 353"/>
        <xdr:cNvSpPr/>
      </xdr:nvSpPr>
      <xdr:spPr>
        <a:xfrm>
          <a:off x="8699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20838</xdr:rowOff>
    </xdr:from>
    <xdr:ext cx="599010" cy="259045"/>
    <xdr:sp macro="" textlink="">
      <xdr:nvSpPr>
        <xdr:cNvPr id="355" name="テキスト ボックス 354"/>
        <xdr:cNvSpPr txBox="1"/>
      </xdr:nvSpPr>
      <xdr:spPr>
        <a:xfrm>
          <a:off x="8450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157001</xdr:rowOff>
    </xdr:from>
    <xdr:to>
      <xdr:col>41</xdr:col>
      <xdr:colOff>50800</xdr:colOff>
      <xdr:row>56</xdr:row>
      <xdr:rowOff>109251</xdr:rowOff>
    </xdr:to>
    <xdr:cxnSp macro="">
      <xdr:nvCxnSpPr>
        <xdr:cNvPr id="356" name="直線コネクタ 355"/>
        <xdr:cNvCxnSpPr/>
      </xdr:nvCxnSpPr>
      <xdr:spPr>
        <a:xfrm>
          <a:off x="6972300" y="8729501"/>
          <a:ext cx="889000" cy="98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125030</xdr:rowOff>
    </xdr:from>
    <xdr:to>
      <xdr:col>41</xdr:col>
      <xdr:colOff>101600</xdr:colOff>
      <xdr:row>57</xdr:row>
      <xdr:rowOff>55180</xdr:rowOff>
    </xdr:to>
    <xdr:sp macro="" textlink="">
      <xdr:nvSpPr>
        <xdr:cNvPr id="357" name="フローチャート: 判断 356"/>
        <xdr:cNvSpPr/>
      </xdr:nvSpPr>
      <xdr:spPr>
        <a:xfrm>
          <a:off x="7810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46307</xdr:rowOff>
    </xdr:from>
    <xdr:ext cx="599010" cy="259045"/>
    <xdr:sp macro="" textlink="">
      <xdr:nvSpPr>
        <xdr:cNvPr id="358" name="テキスト ボックス 357"/>
        <xdr:cNvSpPr txBox="1"/>
      </xdr:nvSpPr>
      <xdr:spPr>
        <a:xfrm>
          <a:off x="7561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106311</xdr:rowOff>
    </xdr:from>
    <xdr:to>
      <xdr:col>36</xdr:col>
      <xdr:colOff>165100</xdr:colOff>
      <xdr:row>57</xdr:row>
      <xdr:rowOff>36461</xdr:rowOff>
    </xdr:to>
    <xdr:sp macro="" textlink="">
      <xdr:nvSpPr>
        <xdr:cNvPr id="359" name="フローチャート: 判断 358"/>
        <xdr:cNvSpPr/>
      </xdr:nvSpPr>
      <xdr:spPr>
        <a:xfrm>
          <a:off x="6921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27588</xdr:rowOff>
    </xdr:from>
    <xdr:ext cx="599010" cy="259045"/>
    <xdr:sp macro="" textlink="">
      <xdr:nvSpPr>
        <xdr:cNvPr id="360" name="テキスト ボックス 359"/>
        <xdr:cNvSpPr txBox="1"/>
      </xdr:nvSpPr>
      <xdr:spPr>
        <a:xfrm>
          <a:off x="6672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143414</xdr:rowOff>
    </xdr:from>
    <xdr:to>
      <xdr:col>55</xdr:col>
      <xdr:colOff>50800</xdr:colOff>
      <xdr:row>56</xdr:row>
      <xdr:rowOff>73564</xdr:rowOff>
    </xdr:to>
    <xdr:sp macro="" textlink="">
      <xdr:nvSpPr>
        <xdr:cNvPr id="366" name="楕円 365"/>
        <xdr:cNvSpPr/>
      </xdr:nvSpPr>
      <xdr:spPr>
        <a:xfrm>
          <a:off x="10426700" y="95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166291</xdr:rowOff>
    </xdr:from>
    <xdr:ext cx="599010" cy="259045"/>
    <xdr:sp macro="" textlink="">
      <xdr:nvSpPr>
        <xdr:cNvPr id="367" name="農林水産業費該当値テキスト"/>
        <xdr:cNvSpPr txBox="1"/>
      </xdr:nvSpPr>
      <xdr:spPr>
        <a:xfrm>
          <a:off x="10528300" y="942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24485</xdr:rowOff>
    </xdr:from>
    <xdr:to>
      <xdr:col>50</xdr:col>
      <xdr:colOff>165100</xdr:colOff>
      <xdr:row>54</xdr:row>
      <xdr:rowOff>126085</xdr:rowOff>
    </xdr:to>
    <xdr:sp macro="" textlink="">
      <xdr:nvSpPr>
        <xdr:cNvPr id="368" name="楕円 367"/>
        <xdr:cNvSpPr/>
      </xdr:nvSpPr>
      <xdr:spPr>
        <a:xfrm>
          <a:off x="9588500" y="92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142612</xdr:rowOff>
    </xdr:from>
    <xdr:ext cx="599010" cy="259045"/>
    <xdr:sp macro="" textlink="">
      <xdr:nvSpPr>
        <xdr:cNvPr id="369" name="テキスト ボックス 368"/>
        <xdr:cNvSpPr txBox="1"/>
      </xdr:nvSpPr>
      <xdr:spPr>
        <a:xfrm>
          <a:off x="9339795" y="905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165892</xdr:rowOff>
    </xdr:from>
    <xdr:to>
      <xdr:col>46</xdr:col>
      <xdr:colOff>38100</xdr:colOff>
      <xdr:row>54</xdr:row>
      <xdr:rowOff>96042</xdr:rowOff>
    </xdr:to>
    <xdr:sp macro="" textlink="">
      <xdr:nvSpPr>
        <xdr:cNvPr id="370" name="楕円 369"/>
        <xdr:cNvSpPr/>
      </xdr:nvSpPr>
      <xdr:spPr>
        <a:xfrm>
          <a:off x="8699500" y="92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112569</xdr:rowOff>
    </xdr:from>
    <xdr:ext cx="599010" cy="259045"/>
    <xdr:sp macro="" textlink="">
      <xdr:nvSpPr>
        <xdr:cNvPr id="371" name="テキスト ボックス 370"/>
        <xdr:cNvSpPr txBox="1"/>
      </xdr:nvSpPr>
      <xdr:spPr>
        <a:xfrm>
          <a:off x="8450795" y="902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58451</xdr:rowOff>
    </xdr:from>
    <xdr:to>
      <xdr:col>41</xdr:col>
      <xdr:colOff>101600</xdr:colOff>
      <xdr:row>56</xdr:row>
      <xdr:rowOff>160051</xdr:rowOff>
    </xdr:to>
    <xdr:sp macro="" textlink="">
      <xdr:nvSpPr>
        <xdr:cNvPr id="372" name="楕円 371"/>
        <xdr:cNvSpPr/>
      </xdr:nvSpPr>
      <xdr:spPr>
        <a:xfrm>
          <a:off x="7810500" y="965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5128</xdr:rowOff>
    </xdr:from>
    <xdr:ext cx="599010" cy="259045"/>
    <xdr:sp macro="" textlink="">
      <xdr:nvSpPr>
        <xdr:cNvPr id="373" name="テキスト ボックス 372"/>
        <xdr:cNvSpPr txBox="1"/>
      </xdr:nvSpPr>
      <xdr:spPr>
        <a:xfrm>
          <a:off x="7561795" y="943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106201</xdr:rowOff>
    </xdr:from>
    <xdr:to>
      <xdr:col>36</xdr:col>
      <xdr:colOff>165100</xdr:colOff>
      <xdr:row>51</xdr:row>
      <xdr:rowOff>36351</xdr:rowOff>
    </xdr:to>
    <xdr:sp macro="" textlink="">
      <xdr:nvSpPr>
        <xdr:cNvPr id="374" name="楕円 373"/>
        <xdr:cNvSpPr/>
      </xdr:nvSpPr>
      <xdr:spPr>
        <a:xfrm>
          <a:off x="6921500" y="86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52878</xdr:rowOff>
    </xdr:from>
    <xdr:ext cx="599010" cy="259045"/>
    <xdr:sp macro="" textlink="">
      <xdr:nvSpPr>
        <xdr:cNvPr id="375" name="テキスト ボックス 374"/>
        <xdr:cNvSpPr txBox="1"/>
      </xdr:nvSpPr>
      <xdr:spPr>
        <a:xfrm>
          <a:off x="6672795" y="845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7" name="直線コネクタ 396"/>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8"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9" name="直線コネクタ 398"/>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400"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401" name="直線コネクタ 400"/>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138548</xdr:rowOff>
    </xdr:from>
    <xdr:to>
      <xdr:col>55</xdr:col>
      <xdr:colOff>0</xdr:colOff>
      <xdr:row>78</xdr:row>
      <xdr:rowOff>3688</xdr:rowOff>
    </xdr:to>
    <xdr:cxnSp macro="">
      <xdr:nvCxnSpPr>
        <xdr:cNvPr id="402" name="直線コネクタ 401"/>
        <xdr:cNvCxnSpPr/>
      </xdr:nvCxnSpPr>
      <xdr:spPr>
        <a:xfrm flipV="1">
          <a:off x="9639300" y="13340198"/>
          <a:ext cx="838200" cy="3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3" name="商工費平均値テキスト"/>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4" name="フローチャート: 判断 403"/>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162340</xdr:rowOff>
    </xdr:from>
    <xdr:to>
      <xdr:col>50</xdr:col>
      <xdr:colOff>114300</xdr:colOff>
      <xdr:row>78</xdr:row>
      <xdr:rowOff>3688</xdr:rowOff>
    </xdr:to>
    <xdr:cxnSp macro="">
      <xdr:nvCxnSpPr>
        <xdr:cNvPr id="405" name="直線コネクタ 404"/>
        <xdr:cNvCxnSpPr/>
      </xdr:nvCxnSpPr>
      <xdr:spPr>
        <a:xfrm>
          <a:off x="8750300" y="13363990"/>
          <a:ext cx="8890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6" name="フローチャート: 判断 405"/>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7" name="テキスト ボックス 406"/>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97079</xdr:rowOff>
    </xdr:from>
    <xdr:to>
      <xdr:col>45</xdr:col>
      <xdr:colOff>177800</xdr:colOff>
      <xdr:row>77</xdr:row>
      <xdr:rowOff>162340</xdr:rowOff>
    </xdr:to>
    <xdr:cxnSp macro="">
      <xdr:nvCxnSpPr>
        <xdr:cNvPr id="408" name="直線コネクタ 407"/>
        <xdr:cNvCxnSpPr/>
      </xdr:nvCxnSpPr>
      <xdr:spPr>
        <a:xfrm>
          <a:off x="7861300" y="13298729"/>
          <a:ext cx="889000" cy="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9" name="フローチャート: 判断 408"/>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10" name="テキスト ボックス 409"/>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97079</xdr:rowOff>
    </xdr:from>
    <xdr:to>
      <xdr:col>41</xdr:col>
      <xdr:colOff>50800</xdr:colOff>
      <xdr:row>78</xdr:row>
      <xdr:rowOff>10116</xdr:rowOff>
    </xdr:to>
    <xdr:cxnSp macro="">
      <xdr:nvCxnSpPr>
        <xdr:cNvPr id="411" name="直線コネクタ 410"/>
        <xdr:cNvCxnSpPr/>
      </xdr:nvCxnSpPr>
      <xdr:spPr>
        <a:xfrm flipV="1">
          <a:off x="6972300" y="13298729"/>
          <a:ext cx="889000" cy="8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2" name="フローチャート: 判断 411"/>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3" name="テキスト ボックス 412"/>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4" name="フローチャート: 判断 413"/>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5" name="テキスト ボックス 414"/>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87748</xdr:rowOff>
    </xdr:from>
    <xdr:to>
      <xdr:col>55</xdr:col>
      <xdr:colOff>50800</xdr:colOff>
      <xdr:row>78</xdr:row>
      <xdr:rowOff>17898</xdr:rowOff>
    </xdr:to>
    <xdr:sp macro="" textlink="">
      <xdr:nvSpPr>
        <xdr:cNvPr id="421" name="楕円 420"/>
        <xdr:cNvSpPr/>
      </xdr:nvSpPr>
      <xdr:spPr>
        <a:xfrm>
          <a:off x="10426700" y="132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66175</xdr:rowOff>
    </xdr:from>
    <xdr:ext cx="534377" cy="259045"/>
    <xdr:sp macro="" textlink="">
      <xdr:nvSpPr>
        <xdr:cNvPr id="422" name="商工費該当値テキスト"/>
        <xdr:cNvSpPr txBox="1"/>
      </xdr:nvSpPr>
      <xdr:spPr>
        <a:xfrm>
          <a:off x="10528300" y="132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124338</xdr:rowOff>
    </xdr:from>
    <xdr:to>
      <xdr:col>50</xdr:col>
      <xdr:colOff>165100</xdr:colOff>
      <xdr:row>78</xdr:row>
      <xdr:rowOff>54488</xdr:rowOff>
    </xdr:to>
    <xdr:sp macro="" textlink="">
      <xdr:nvSpPr>
        <xdr:cNvPr id="423" name="楕円 422"/>
        <xdr:cNvSpPr/>
      </xdr:nvSpPr>
      <xdr:spPr>
        <a:xfrm>
          <a:off x="9588500" y="133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45615</xdr:rowOff>
    </xdr:from>
    <xdr:ext cx="534377" cy="259045"/>
    <xdr:sp macro="" textlink="">
      <xdr:nvSpPr>
        <xdr:cNvPr id="424" name="テキスト ボックス 423"/>
        <xdr:cNvSpPr txBox="1"/>
      </xdr:nvSpPr>
      <xdr:spPr>
        <a:xfrm>
          <a:off x="9372111" y="134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111540</xdr:rowOff>
    </xdr:from>
    <xdr:to>
      <xdr:col>46</xdr:col>
      <xdr:colOff>38100</xdr:colOff>
      <xdr:row>78</xdr:row>
      <xdr:rowOff>41690</xdr:rowOff>
    </xdr:to>
    <xdr:sp macro="" textlink="">
      <xdr:nvSpPr>
        <xdr:cNvPr id="425" name="楕円 424"/>
        <xdr:cNvSpPr/>
      </xdr:nvSpPr>
      <xdr:spPr>
        <a:xfrm>
          <a:off x="8699500" y="13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32817</xdr:rowOff>
    </xdr:from>
    <xdr:ext cx="534377" cy="259045"/>
    <xdr:sp macro="" textlink="">
      <xdr:nvSpPr>
        <xdr:cNvPr id="426" name="テキスト ボックス 425"/>
        <xdr:cNvSpPr txBox="1"/>
      </xdr:nvSpPr>
      <xdr:spPr>
        <a:xfrm>
          <a:off x="8483111" y="134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46279</xdr:rowOff>
    </xdr:from>
    <xdr:to>
      <xdr:col>41</xdr:col>
      <xdr:colOff>101600</xdr:colOff>
      <xdr:row>77</xdr:row>
      <xdr:rowOff>147879</xdr:rowOff>
    </xdr:to>
    <xdr:sp macro="" textlink="">
      <xdr:nvSpPr>
        <xdr:cNvPr id="427" name="楕円 426"/>
        <xdr:cNvSpPr/>
      </xdr:nvSpPr>
      <xdr:spPr>
        <a:xfrm>
          <a:off x="7810500" y="132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139006</xdr:rowOff>
    </xdr:from>
    <xdr:ext cx="534377" cy="259045"/>
    <xdr:sp macro="" textlink="">
      <xdr:nvSpPr>
        <xdr:cNvPr id="428" name="テキスト ボックス 427"/>
        <xdr:cNvSpPr txBox="1"/>
      </xdr:nvSpPr>
      <xdr:spPr>
        <a:xfrm>
          <a:off x="7594111" y="133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130766</xdr:rowOff>
    </xdr:from>
    <xdr:to>
      <xdr:col>36</xdr:col>
      <xdr:colOff>165100</xdr:colOff>
      <xdr:row>78</xdr:row>
      <xdr:rowOff>60916</xdr:rowOff>
    </xdr:to>
    <xdr:sp macro="" textlink="">
      <xdr:nvSpPr>
        <xdr:cNvPr id="429" name="楕円 428"/>
        <xdr:cNvSpPr/>
      </xdr:nvSpPr>
      <xdr:spPr>
        <a:xfrm>
          <a:off x="6921500" y="133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77443</xdr:rowOff>
    </xdr:from>
    <xdr:ext cx="534377" cy="259045"/>
    <xdr:sp macro="" textlink="">
      <xdr:nvSpPr>
        <xdr:cNvPr id="430" name="テキスト ボックス 429"/>
        <xdr:cNvSpPr txBox="1"/>
      </xdr:nvSpPr>
      <xdr:spPr>
        <a:xfrm>
          <a:off x="6705111" y="131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2" name="直線コネクタ 451"/>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3"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4" name="直線コネクタ 453"/>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5"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6" name="直線コネクタ 455"/>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111592</xdr:rowOff>
    </xdr:from>
    <xdr:to>
      <xdr:col>55</xdr:col>
      <xdr:colOff>0</xdr:colOff>
      <xdr:row>95</xdr:row>
      <xdr:rowOff>145644</xdr:rowOff>
    </xdr:to>
    <xdr:cxnSp macro="">
      <xdr:nvCxnSpPr>
        <xdr:cNvPr id="457" name="直線コネクタ 456"/>
        <xdr:cNvCxnSpPr/>
      </xdr:nvCxnSpPr>
      <xdr:spPr>
        <a:xfrm>
          <a:off x="9639300" y="16399342"/>
          <a:ext cx="838200" cy="3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8" name="土木費平均値テキスト"/>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9" name="フローチャート: 判断 458"/>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111592</xdr:rowOff>
    </xdr:from>
    <xdr:to>
      <xdr:col>50</xdr:col>
      <xdr:colOff>114300</xdr:colOff>
      <xdr:row>96</xdr:row>
      <xdr:rowOff>16932</xdr:rowOff>
    </xdr:to>
    <xdr:cxnSp macro="">
      <xdr:nvCxnSpPr>
        <xdr:cNvPr id="460" name="直線コネクタ 459"/>
        <xdr:cNvCxnSpPr/>
      </xdr:nvCxnSpPr>
      <xdr:spPr>
        <a:xfrm flipV="1">
          <a:off x="8750300" y="16399342"/>
          <a:ext cx="889000" cy="7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61" name="フローチャート: 判断 460"/>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2" name="テキスト ボックス 461"/>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106265</xdr:rowOff>
    </xdr:from>
    <xdr:to>
      <xdr:col>45</xdr:col>
      <xdr:colOff>177800</xdr:colOff>
      <xdr:row>96</xdr:row>
      <xdr:rowOff>16932</xdr:rowOff>
    </xdr:to>
    <xdr:cxnSp macro="">
      <xdr:nvCxnSpPr>
        <xdr:cNvPr id="463" name="直線コネクタ 462"/>
        <xdr:cNvCxnSpPr/>
      </xdr:nvCxnSpPr>
      <xdr:spPr>
        <a:xfrm>
          <a:off x="7861300" y="16051115"/>
          <a:ext cx="889000" cy="4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4" name="フローチャート: 判断 463"/>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5" name="テキスト ボックス 464"/>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106265</xdr:rowOff>
    </xdr:from>
    <xdr:to>
      <xdr:col>41</xdr:col>
      <xdr:colOff>50800</xdr:colOff>
      <xdr:row>96</xdr:row>
      <xdr:rowOff>135891</xdr:rowOff>
    </xdr:to>
    <xdr:cxnSp macro="">
      <xdr:nvCxnSpPr>
        <xdr:cNvPr id="466" name="直線コネクタ 465"/>
        <xdr:cNvCxnSpPr/>
      </xdr:nvCxnSpPr>
      <xdr:spPr>
        <a:xfrm flipV="1">
          <a:off x="6972300" y="16051115"/>
          <a:ext cx="889000" cy="54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7" name="フローチャート: 判断 466"/>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8" name="テキスト ボックス 467"/>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9" name="フローチャート: 判断 468"/>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70" name="テキスト ボックス 469"/>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94844</xdr:rowOff>
    </xdr:from>
    <xdr:to>
      <xdr:col>55</xdr:col>
      <xdr:colOff>50800</xdr:colOff>
      <xdr:row>96</xdr:row>
      <xdr:rowOff>24994</xdr:rowOff>
    </xdr:to>
    <xdr:sp macro="" textlink="">
      <xdr:nvSpPr>
        <xdr:cNvPr id="476" name="楕円 475"/>
        <xdr:cNvSpPr/>
      </xdr:nvSpPr>
      <xdr:spPr>
        <a:xfrm>
          <a:off x="10426700" y="163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73271</xdr:rowOff>
    </xdr:from>
    <xdr:ext cx="599010" cy="259045"/>
    <xdr:sp macro="" textlink="">
      <xdr:nvSpPr>
        <xdr:cNvPr id="477" name="土木費該当値テキスト"/>
        <xdr:cNvSpPr txBox="1"/>
      </xdr:nvSpPr>
      <xdr:spPr>
        <a:xfrm>
          <a:off x="10528300" y="1636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60792</xdr:rowOff>
    </xdr:from>
    <xdr:to>
      <xdr:col>50</xdr:col>
      <xdr:colOff>165100</xdr:colOff>
      <xdr:row>95</xdr:row>
      <xdr:rowOff>162392</xdr:rowOff>
    </xdr:to>
    <xdr:sp macro="" textlink="">
      <xdr:nvSpPr>
        <xdr:cNvPr id="478" name="楕円 477"/>
        <xdr:cNvSpPr/>
      </xdr:nvSpPr>
      <xdr:spPr>
        <a:xfrm>
          <a:off x="9588500" y="163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7469</xdr:rowOff>
    </xdr:from>
    <xdr:ext cx="599010" cy="259045"/>
    <xdr:sp macro="" textlink="">
      <xdr:nvSpPr>
        <xdr:cNvPr id="479" name="テキスト ボックス 478"/>
        <xdr:cNvSpPr txBox="1"/>
      </xdr:nvSpPr>
      <xdr:spPr>
        <a:xfrm>
          <a:off x="9339795" y="1612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137582</xdr:rowOff>
    </xdr:from>
    <xdr:to>
      <xdr:col>46</xdr:col>
      <xdr:colOff>38100</xdr:colOff>
      <xdr:row>96</xdr:row>
      <xdr:rowOff>67732</xdr:rowOff>
    </xdr:to>
    <xdr:sp macro="" textlink="">
      <xdr:nvSpPr>
        <xdr:cNvPr id="480" name="楕円 479"/>
        <xdr:cNvSpPr/>
      </xdr:nvSpPr>
      <xdr:spPr>
        <a:xfrm>
          <a:off x="8699500" y="164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58859</xdr:rowOff>
    </xdr:from>
    <xdr:ext cx="599010" cy="259045"/>
    <xdr:sp macro="" textlink="">
      <xdr:nvSpPr>
        <xdr:cNvPr id="481" name="テキスト ボックス 480"/>
        <xdr:cNvSpPr txBox="1"/>
      </xdr:nvSpPr>
      <xdr:spPr>
        <a:xfrm>
          <a:off x="8450795" y="1651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55465</xdr:rowOff>
    </xdr:from>
    <xdr:to>
      <xdr:col>41</xdr:col>
      <xdr:colOff>101600</xdr:colOff>
      <xdr:row>93</xdr:row>
      <xdr:rowOff>157065</xdr:rowOff>
    </xdr:to>
    <xdr:sp macro="" textlink="">
      <xdr:nvSpPr>
        <xdr:cNvPr id="482" name="楕円 481"/>
        <xdr:cNvSpPr/>
      </xdr:nvSpPr>
      <xdr:spPr>
        <a:xfrm>
          <a:off x="7810500" y="160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2142</xdr:rowOff>
    </xdr:from>
    <xdr:ext cx="599010" cy="259045"/>
    <xdr:sp macro="" textlink="">
      <xdr:nvSpPr>
        <xdr:cNvPr id="483" name="テキスト ボックス 482"/>
        <xdr:cNvSpPr txBox="1"/>
      </xdr:nvSpPr>
      <xdr:spPr>
        <a:xfrm>
          <a:off x="7561795" y="1577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85091</xdr:rowOff>
    </xdr:from>
    <xdr:to>
      <xdr:col>36</xdr:col>
      <xdr:colOff>165100</xdr:colOff>
      <xdr:row>97</xdr:row>
      <xdr:rowOff>15241</xdr:rowOff>
    </xdr:to>
    <xdr:sp macro="" textlink="">
      <xdr:nvSpPr>
        <xdr:cNvPr id="484" name="楕円 483"/>
        <xdr:cNvSpPr/>
      </xdr:nvSpPr>
      <xdr:spPr>
        <a:xfrm>
          <a:off x="6921500" y="1654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6368</xdr:rowOff>
    </xdr:from>
    <xdr:ext cx="534377" cy="259045"/>
    <xdr:sp macro="" textlink="">
      <xdr:nvSpPr>
        <xdr:cNvPr id="485" name="テキスト ボックス 484"/>
        <xdr:cNvSpPr txBox="1"/>
      </xdr:nvSpPr>
      <xdr:spPr>
        <a:xfrm>
          <a:off x="6705111" y="1663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2" name="直線コネクタ 511"/>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3"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4" name="直線コネクタ 513"/>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5"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6" name="直線コネクタ 515"/>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103957</xdr:rowOff>
    </xdr:from>
    <xdr:to>
      <xdr:col>85</xdr:col>
      <xdr:colOff>127000</xdr:colOff>
      <xdr:row>35</xdr:row>
      <xdr:rowOff>95466</xdr:rowOff>
    </xdr:to>
    <xdr:cxnSp macro="">
      <xdr:nvCxnSpPr>
        <xdr:cNvPr id="517" name="直線コネクタ 516"/>
        <xdr:cNvCxnSpPr/>
      </xdr:nvCxnSpPr>
      <xdr:spPr>
        <a:xfrm flipV="1">
          <a:off x="15481300" y="5761807"/>
          <a:ext cx="838200" cy="3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8" name="消防費平均値テキスト"/>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9" name="フローチャート: 判断 518"/>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160062</xdr:rowOff>
    </xdr:from>
    <xdr:to>
      <xdr:col>81</xdr:col>
      <xdr:colOff>50800</xdr:colOff>
      <xdr:row>35</xdr:row>
      <xdr:rowOff>95466</xdr:rowOff>
    </xdr:to>
    <xdr:cxnSp macro="">
      <xdr:nvCxnSpPr>
        <xdr:cNvPr id="520" name="直線コネクタ 519"/>
        <xdr:cNvCxnSpPr/>
      </xdr:nvCxnSpPr>
      <xdr:spPr>
        <a:xfrm>
          <a:off x="14592300" y="5989362"/>
          <a:ext cx="889000" cy="10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21" name="フローチャート: 判断 520"/>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2" name="テキスト ボックス 521"/>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30805</xdr:rowOff>
    </xdr:from>
    <xdr:to>
      <xdr:col>76</xdr:col>
      <xdr:colOff>114300</xdr:colOff>
      <xdr:row>34</xdr:row>
      <xdr:rowOff>160062</xdr:rowOff>
    </xdr:to>
    <xdr:cxnSp macro="">
      <xdr:nvCxnSpPr>
        <xdr:cNvPr id="523" name="直線コネクタ 522"/>
        <xdr:cNvCxnSpPr/>
      </xdr:nvCxnSpPr>
      <xdr:spPr>
        <a:xfrm>
          <a:off x="13703300" y="5517205"/>
          <a:ext cx="889000" cy="47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4" name="フローチャート: 判断 523"/>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5" name="テキスト ボックス 524"/>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30805</xdr:rowOff>
    </xdr:from>
    <xdr:to>
      <xdr:col>71</xdr:col>
      <xdr:colOff>177800</xdr:colOff>
      <xdr:row>34</xdr:row>
      <xdr:rowOff>163115</xdr:rowOff>
    </xdr:to>
    <xdr:cxnSp macro="">
      <xdr:nvCxnSpPr>
        <xdr:cNvPr id="526" name="直線コネクタ 525"/>
        <xdr:cNvCxnSpPr/>
      </xdr:nvCxnSpPr>
      <xdr:spPr>
        <a:xfrm flipV="1">
          <a:off x="12814300" y="5517205"/>
          <a:ext cx="889000" cy="4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7" name="フローチャート: 判断 526"/>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8" name="テキスト ボックス 527"/>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9" name="フローチャート: 判断 528"/>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30" name="テキスト ボックス 529"/>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53157</xdr:rowOff>
    </xdr:from>
    <xdr:to>
      <xdr:col>85</xdr:col>
      <xdr:colOff>177800</xdr:colOff>
      <xdr:row>33</xdr:row>
      <xdr:rowOff>154757</xdr:rowOff>
    </xdr:to>
    <xdr:sp macro="" textlink="">
      <xdr:nvSpPr>
        <xdr:cNvPr id="536" name="楕円 535"/>
        <xdr:cNvSpPr/>
      </xdr:nvSpPr>
      <xdr:spPr>
        <a:xfrm>
          <a:off x="16268700" y="5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76034</xdr:rowOff>
    </xdr:from>
    <xdr:ext cx="534377" cy="259045"/>
    <xdr:sp macro="" textlink="">
      <xdr:nvSpPr>
        <xdr:cNvPr id="537" name="消防費該当値テキスト"/>
        <xdr:cNvSpPr txBox="1"/>
      </xdr:nvSpPr>
      <xdr:spPr>
        <a:xfrm>
          <a:off x="16370300" y="55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44666</xdr:rowOff>
    </xdr:from>
    <xdr:to>
      <xdr:col>81</xdr:col>
      <xdr:colOff>101600</xdr:colOff>
      <xdr:row>35</xdr:row>
      <xdr:rowOff>146266</xdr:rowOff>
    </xdr:to>
    <xdr:sp macro="" textlink="">
      <xdr:nvSpPr>
        <xdr:cNvPr id="538" name="楕円 537"/>
        <xdr:cNvSpPr/>
      </xdr:nvSpPr>
      <xdr:spPr>
        <a:xfrm>
          <a:off x="15430500" y="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162793</xdr:rowOff>
    </xdr:from>
    <xdr:ext cx="534377" cy="259045"/>
    <xdr:sp macro="" textlink="">
      <xdr:nvSpPr>
        <xdr:cNvPr id="539" name="テキスト ボックス 538"/>
        <xdr:cNvSpPr txBox="1"/>
      </xdr:nvSpPr>
      <xdr:spPr>
        <a:xfrm>
          <a:off x="15214111" y="582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109262</xdr:rowOff>
    </xdr:from>
    <xdr:to>
      <xdr:col>76</xdr:col>
      <xdr:colOff>165100</xdr:colOff>
      <xdr:row>35</xdr:row>
      <xdr:rowOff>39412</xdr:rowOff>
    </xdr:to>
    <xdr:sp macro="" textlink="">
      <xdr:nvSpPr>
        <xdr:cNvPr id="540" name="楕円 539"/>
        <xdr:cNvSpPr/>
      </xdr:nvSpPr>
      <xdr:spPr>
        <a:xfrm>
          <a:off x="14541500" y="59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55939</xdr:rowOff>
    </xdr:from>
    <xdr:ext cx="534377" cy="259045"/>
    <xdr:sp macro="" textlink="">
      <xdr:nvSpPr>
        <xdr:cNvPr id="541" name="テキスト ボックス 540"/>
        <xdr:cNvSpPr txBox="1"/>
      </xdr:nvSpPr>
      <xdr:spPr>
        <a:xfrm>
          <a:off x="14325111" y="57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151455</xdr:rowOff>
    </xdr:from>
    <xdr:to>
      <xdr:col>72</xdr:col>
      <xdr:colOff>38100</xdr:colOff>
      <xdr:row>32</xdr:row>
      <xdr:rowOff>81605</xdr:rowOff>
    </xdr:to>
    <xdr:sp macro="" textlink="">
      <xdr:nvSpPr>
        <xdr:cNvPr id="542" name="楕円 541"/>
        <xdr:cNvSpPr/>
      </xdr:nvSpPr>
      <xdr:spPr>
        <a:xfrm>
          <a:off x="13652500" y="546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98132</xdr:rowOff>
    </xdr:from>
    <xdr:ext cx="534377" cy="259045"/>
    <xdr:sp macro="" textlink="">
      <xdr:nvSpPr>
        <xdr:cNvPr id="543" name="テキスト ボックス 542"/>
        <xdr:cNvSpPr txBox="1"/>
      </xdr:nvSpPr>
      <xdr:spPr>
        <a:xfrm>
          <a:off x="13436111" y="524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112315</xdr:rowOff>
    </xdr:from>
    <xdr:to>
      <xdr:col>67</xdr:col>
      <xdr:colOff>101600</xdr:colOff>
      <xdr:row>35</xdr:row>
      <xdr:rowOff>42465</xdr:rowOff>
    </xdr:to>
    <xdr:sp macro="" textlink="">
      <xdr:nvSpPr>
        <xdr:cNvPr id="544" name="楕円 543"/>
        <xdr:cNvSpPr/>
      </xdr:nvSpPr>
      <xdr:spPr>
        <a:xfrm>
          <a:off x="12763500" y="594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58992</xdr:rowOff>
    </xdr:from>
    <xdr:ext cx="534377" cy="259045"/>
    <xdr:sp macro="" textlink="">
      <xdr:nvSpPr>
        <xdr:cNvPr id="545" name="テキスト ボックス 544"/>
        <xdr:cNvSpPr txBox="1"/>
      </xdr:nvSpPr>
      <xdr:spPr>
        <a:xfrm>
          <a:off x="12547111" y="57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9" name="直線コネクタ 568"/>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70"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71" name="直線コネクタ 570"/>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2"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3" name="直線コネクタ 572"/>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113133</xdr:rowOff>
    </xdr:from>
    <xdr:to>
      <xdr:col>85</xdr:col>
      <xdr:colOff>127000</xdr:colOff>
      <xdr:row>56</xdr:row>
      <xdr:rowOff>124350</xdr:rowOff>
    </xdr:to>
    <xdr:cxnSp macro="">
      <xdr:nvCxnSpPr>
        <xdr:cNvPr id="574" name="直線コネクタ 573"/>
        <xdr:cNvCxnSpPr/>
      </xdr:nvCxnSpPr>
      <xdr:spPr>
        <a:xfrm flipV="1">
          <a:off x="15481300" y="9714333"/>
          <a:ext cx="8382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5" name="教育費平均値テキスト"/>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6" name="フローチャート: 判断 575"/>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124350</xdr:rowOff>
    </xdr:from>
    <xdr:to>
      <xdr:col>81</xdr:col>
      <xdr:colOff>50800</xdr:colOff>
      <xdr:row>56</xdr:row>
      <xdr:rowOff>143609</xdr:rowOff>
    </xdr:to>
    <xdr:cxnSp macro="">
      <xdr:nvCxnSpPr>
        <xdr:cNvPr id="577" name="直線コネクタ 576"/>
        <xdr:cNvCxnSpPr/>
      </xdr:nvCxnSpPr>
      <xdr:spPr>
        <a:xfrm flipV="1">
          <a:off x="14592300" y="9725550"/>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8" name="フローチャート: 判断 577"/>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9" name="テキスト ボックス 578"/>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117004</xdr:rowOff>
    </xdr:from>
    <xdr:to>
      <xdr:col>76</xdr:col>
      <xdr:colOff>114300</xdr:colOff>
      <xdr:row>56</xdr:row>
      <xdr:rowOff>143609</xdr:rowOff>
    </xdr:to>
    <xdr:cxnSp macro="">
      <xdr:nvCxnSpPr>
        <xdr:cNvPr id="580" name="直線コネクタ 579"/>
        <xdr:cNvCxnSpPr/>
      </xdr:nvCxnSpPr>
      <xdr:spPr>
        <a:xfrm>
          <a:off x="13703300" y="9546754"/>
          <a:ext cx="889000" cy="19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81" name="フローチャート: 判断 580"/>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2" name="テキスト ボックス 581"/>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117004</xdr:rowOff>
    </xdr:from>
    <xdr:to>
      <xdr:col>71</xdr:col>
      <xdr:colOff>177800</xdr:colOff>
      <xdr:row>56</xdr:row>
      <xdr:rowOff>129493</xdr:rowOff>
    </xdr:to>
    <xdr:cxnSp macro="">
      <xdr:nvCxnSpPr>
        <xdr:cNvPr id="583" name="直線コネクタ 582"/>
        <xdr:cNvCxnSpPr/>
      </xdr:nvCxnSpPr>
      <xdr:spPr>
        <a:xfrm flipV="1">
          <a:off x="12814300" y="9546754"/>
          <a:ext cx="889000" cy="18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4" name="フローチャート: 判断 583"/>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5" name="テキスト ボックス 584"/>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6" name="フローチャート: 判断 585"/>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7" name="テキスト ボックス 586"/>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62333</xdr:rowOff>
    </xdr:from>
    <xdr:to>
      <xdr:col>85</xdr:col>
      <xdr:colOff>177800</xdr:colOff>
      <xdr:row>56</xdr:row>
      <xdr:rowOff>163933</xdr:rowOff>
    </xdr:to>
    <xdr:sp macro="" textlink="">
      <xdr:nvSpPr>
        <xdr:cNvPr id="593" name="楕円 592"/>
        <xdr:cNvSpPr/>
      </xdr:nvSpPr>
      <xdr:spPr>
        <a:xfrm>
          <a:off x="16268700" y="96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40760</xdr:rowOff>
    </xdr:from>
    <xdr:ext cx="599010" cy="259045"/>
    <xdr:sp macro="" textlink="">
      <xdr:nvSpPr>
        <xdr:cNvPr id="594" name="教育費該当値テキスト"/>
        <xdr:cNvSpPr txBox="1"/>
      </xdr:nvSpPr>
      <xdr:spPr>
        <a:xfrm>
          <a:off x="16370300" y="964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73550</xdr:rowOff>
    </xdr:from>
    <xdr:to>
      <xdr:col>81</xdr:col>
      <xdr:colOff>101600</xdr:colOff>
      <xdr:row>57</xdr:row>
      <xdr:rowOff>3700</xdr:rowOff>
    </xdr:to>
    <xdr:sp macro="" textlink="">
      <xdr:nvSpPr>
        <xdr:cNvPr id="595" name="楕円 594"/>
        <xdr:cNvSpPr/>
      </xdr:nvSpPr>
      <xdr:spPr>
        <a:xfrm>
          <a:off x="15430500" y="96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166277</xdr:rowOff>
    </xdr:from>
    <xdr:ext cx="599010" cy="259045"/>
    <xdr:sp macro="" textlink="">
      <xdr:nvSpPr>
        <xdr:cNvPr id="596" name="テキスト ボックス 595"/>
        <xdr:cNvSpPr txBox="1"/>
      </xdr:nvSpPr>
      <xdr:spPr>
        <a:xfrm>
          <a:off x="15181795" y="976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92809</xdr:rowOff>
    </xdr:from>
    <xdr:to>
      <xdr:col>76</xdr:col>
      <xdr:colOff>165100</xdr:colOff>
      <xdr:row>57</xdr:row>
      <xdr:rowOff>22959</xdr:rowOff>
    </xdr:to>
    <xdr:sp macro="" textlink="">
      <xdr:nvSpPr>
        <xdr:cNvPr id="597" name="楕円 596"/>
        <xdr:cNvSpPr/>
      </xdr:nvSpPr>
      <xdr:spPr>
        <a:xfrm>
          <a:off x="14541500" y="96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39486</xdr:rowOff>
    </xdr:from>
    <xdr:ext cx="599010" cy="259045"/>
    <xdr:sp macro="" textlink="">
      <xdr:nvSpPr>
        <xdr:cNvPr id="598" name="テキスト ボックス 597"/>
        <xdr:cNvSpPr txBox="1"/>
      </xdr:nvSpPr>
      <xdr:spPr>
        <a:xfrm>
          <a:off x="14292795" y="946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66204</xdr:rowOff>
    </xdr:from>
    <xdr:to>
      <xdr:col>72</xdr:col>
      <xdr:colOff>38100</xdr:colOff>
      <xdr:row>55</xdr:row>
      <xdr:rowOff>167804</xdr:rowOff>
    </xdr:to>
    <xdr:sp macro="" textlink="">
      <xdr:nvSpPr>
        <xdr:cNvPr id="599" name="楕円 598"/>
        <xdr:cNvSpPr/>
      </xdr:nvSpPr>
      <xdr:spPr>
        <a:xfrm>
          <a:off x="13652500" y="94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12881</xdr:rowOff>
    </xdr:from>
    <xdr:ext cx="599010" cy="259045"/>
    <xdr:sp macro="" textlink="">
      <xdr:nvSpPr>
        <xdr:cNvPr id="600" name="テキスト ボックス 599"/>
        <xdr:cNvSpPr txBox="1"/>
      </xdr:nvSpPr>
      <xdr:spPr>
        <a:xfrm>
          <a:off x="13403795" y="927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78693</xdr:rowOff>
    </xdr:from>
    <xdr:to>
      <xdr:col>67</xdr:col>
      <xdr:colOff>101600</xdr:colOff>
      <xdr:row>57</xdr:row>
      <xdr:rowOff>8843</xdr:rowOff>
    </xdr:to>
    <xdr:sp macro="" textlink="">
      <xdr:nvSpPr>
        <xdr:cNvPr id="601" name="楕円 600"/>
        <xdr:cNvSpPr/>
      </xdr:nvSpPr>
      <xdr:spPr>
        <a:xfrm>
          <a:off x="12763500" y="96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25370</xdr:rowOff>
    </xdr:from>
    <xdr:ext cx="599010" cy="259045"/>
    <xdr:sp macro="" textlink="">
      <xdr:nvSpPr>
        <xdr:cNvPr id="602" name="テキスト ボックス 601"/>
        <xdr:cNvSpPr txBox="1"/>
      </xdr:nvSpPr>
      <xdr:spPr>
        <a:xfrm>
          <a:off x="12514795" y="945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1827</xdr:rowOff>
    </xdr:from>
    <xdr:to>
      <xdr:col>85</xdr:col>
      <xdr:colOff>126364</xdr:colOff>
      <xdr:row>78</xdr:row>
      <xdr:rowOff>139700</xdr:rowOff>
    </xdr:to>
    <xdr:cxnSp macro="">
      <xdr:nvCxnSpPr>
        <xdr:cNvPr id="624" name="直線コネクタ 623"/>
        <xdr:cNvCxnSpPr/>
      </xdr:nvCxnSpPr>
      <xdr:spPr>
        <a:xfrm flipV="1">
          <a:off x="16317595" y="12689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119954</xdr:rowOff>
    </xdr:from>
    <xdr:ext cx="599010" cy="259045"/>
    <xdr:sp macro="" textlink="">
      <xdr:nvSpPr>
        <xdr:cNvPr id="627" name="災害復旧費最大値テキスト"/>
        <xdr:cNvSpPr txBox="1"/>
      </xdr:nvSpPr>
      <xdr:spPr>
        <a:xfrm>
          <a:off x="16370300" y="124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1827</xdr:rowOff>
    </xdr:from>
    <xdr:to>
      <xdr:col>86</xdr:col>
      <xdr:colOff>25400</xdr:colOff>
      <xdr:row>74</xdr:row>
      <xdr:rowOff>1827</xdr:rowOff>
    </xdr:to>
    <xdr:cxnSp macro="">
      <xdr:nvCxnSpPr>
        <xdr:cNvPr id="628" name="直線コネクタ 627"/>
        <xdr:cNvCxnSpPr/>
      </xdr:nvCxnSpPr>
      <xdr:spPr>
        <a:xfrm>
          <a:off x="16230600" y="1268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24554</xdr:rowOff>
    </xdr:from>
    <xdr:to>
      <xdr:col>85</xdr:col>
      <xdr:colOff>127000</xdr:colOff>
      <xdr:row>78</xdr:row>
      <xdr:rowOff>28431</xdr:rowOff>
    </xdr:to>
    <xdr:cxnSp macro="">
      <xdr:nvCxnSpPr>
        <xdr:cNvPr id="629" name="直線コネクタ 628"/>
        <xdr:cNvCxnSpPr/>
      </xdr:nvCxnSpPr>
      <xdr:spPr>
        <a:xfrm>
          <a:off x="15481300" y="13397654"/>
          <a:ext cx="8382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164239</xdr:rowOff>
    </xdr:from>
    <xdr:ext cx="534377" cy="259045"/>
    <xdr:sp macro="" textlink="">
      <xdr:nvSpPr>
        <xdr:cNvPr id="630" name="災害復旧費平均値テキスト"/>
        <xdr:cNvSpPr txBox="1"/>
      </xdr:nvSpPr>
      <xdr:spPr>
        <a:xfrm>
          <a:off x="16370300" y="1336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14362</xdr:rowOff>
    </xdr:from>
    <xdr:to>
      <xdr:col>85</xdr:col>
      <xdr:colOff>177800</xdr:colOff>
      <xdr:row>78</xdr:row>
      <xdr:rowOff>115962</xdr:rowOff>
    </xdr:to>
    <xdr:sp macro="" textlink="">
      <xdr:nvSpPr>
        <xdr:cNvPr id="631" name="フローチャート: 判断 630"/>
        <xdr:cNvSpPr/>
      </xdr:nvSpPr>
      <xdr:spPr>
        <a:xfrm>
          <a:off x="16268700" y="133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24554</xdr:rowOff>
    </xdr:from>
    <xdr:to>
      <xdr:col>81</xdr:col>
      <xdr:colOff>50800</xdr:colOff>
      <xdr:row>78</xdr:row>
      <xdr:rowOff>58720</xdr:rowOff>
    </xdr:to>
    <xdr:cxnSp macro="">
      <xdr:nvCxnSpPr>
        <xdr:cNvPr id="632" name="直線コネクタ 631"/>
        <xdr:cNvCxnSpPr/>
      </xdr:nvCxnSpPr>
      <xdr:spPr>
        <a:xfrm flipV="1">
          <a:off x="14592300" y="13397654"/>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22053</xdr:rowOff>
    </xdr:from>
    <xdr:to>
      <xdr:col>81</xdr:col>
      <xdr:colOff>101600</xdr:colOff>
      <xdr:row>78</xdr:row>
      <xdr:rowOff>123653</xdr:rowOff>
    </xdr:to>
    <xdr:sp macro="" textlink="">
      <xdr:nvSpPr>
        <xdr:cNvPr id="633" name="フローチャート: 判断 632"/>
        <xdr:cNvSpPr/>
      </xdr:nvSpPr>
      <xdr:spPr>
        <a:xfrm>
          <a:off x="15430500" y="1339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114780</xdr:rowOff>
    </xdr:from>
    <xdr:ext cx="534377" cy="259045"/>
    <xdr:sp macro="" textlink="">
      <xdr:nvSpPr>
        <xdr:cNvPr id="634" name="テキスト ボックス 633"/>
        <xdr:cNvSpPr txBox="1"/>
      </xdr:nvSpPr>
      <xdr:spPr>
        <a:xfrm>
          <a:off x="15214111" y="134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1054</xdr:rowOff>
    </xdr:from>
    <xdr:to>
      <xdr:col>76</xdr:col>
      <xdr:colOff>114300</xdr:colOff>
      <xdr:row>78</xdr:row>
      <xdr:rowOff>58720</xdr:rowOff>
    </xdr:to>
    <xdr:cxnSp macro="">
      <xdr:nvCxnSpPr>
        <xdr:cNvPr id="635" name="直線コネクタ 634"/>
        <xdr:cNvCxnSpPr/>
      </xdr:nvCxnSpPr>
      <xdr:spPr>
        <a:xfrm>
          <a:off x="13703300" y="13031254"/>
          <a:ext cx="889000" cy="40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26515</xdr:rowOff>
    </xdr:from>
    <xdr:to>
      <xdr:col>76</xdr:col>
      <xdr:colOff>165100</xdr:colOff>
      <xdr:row>78</xdr:row>
      <xdr:rowOff>128115</xdr:rowOff>
    </xdr:to>
    <xdr:sp macro="" textlink="">
      <xdr:nvSpPr>
        <xdr:cNvPr id="636" name="フローチャート: 判断 635"/>
        <xdr:cNvSpPr/>
      </xdr:nvSpPr>
      <xdr:spPr>
        <a:xfrm>
          <a:off x="145415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119242</xdr:rowOff>
    </xdr:from>
    <xdr:ext cx="534377" cy="259045"/>
    <xdr:sp macro="" textlink="">
      <xdr:nvSpPr>
        <xdr:cNvPr id="637" name="テキスト ボックス 636"/>
        <xdr:cNvSpPr txBox="1"/>
      </xdr:nvSpPr>
      <xdr:spPr>
        <a:xfrm>
          <a:off x="14325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13362</xdr:rowOff>
    </xdr:from>
    <xdr:to>
      <xdr:col>71</xdr:col>
      <xdr:colOff>177800</xdr:colOff>
      <xdr:row>76</xdr:row>
      <xdr:rowOff>1054</xdr:rowOff>
    </xdr:to>
    <xdr:cxnSp macro="">
      <xdr:nvCxnSpPr>
        <xdr:cNvPr id="638" name="直線コネクタ 637"/>
        <xdr:cNvCxnSpPr/>
      </xdr:nvCxnSpPr>
      <xdr:spPr>
        <a:xfrm>
          <a:off x="12814300" y="12357762"/>
          <a:ext cx="889000" cy="6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9" name="フローチャート: 判断 638"/>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40" name="テキスト ボックス 639"/>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13498</xdr:rowOff>
    </xdr:from>
    <xdr:to>
      <xdr:col>67</xdr:col>
      <xdr:colOff>101600</xdr:colOff>
      <xdr:row>78</xdr:row>
      <xdr:rowOff>115098</xdr:rowOff>
    </xdr:to>
    <xdr:sp macro="" textlink="">
      <xdr:nvSpPr>
        <xdr:cNvPr id="641" name="フローチャート: 判断 640"/>
        <xdr:cNvSpPr/>
      </xdr:nvSpPr>
      <xdr:spPr>
        <a:xfrm>
          <a:off x="12763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106225</xdr:rowOff>
    </xdr:from>
    <xdr:ext cx="534377" cy="259045"/>
    <xdr:sp macro="" textlink="">
      <xdr:nvSpPr>
        <xdr:cNvPr id="642" name="テキスト ボックス 641"/>
        <xdr:cNvSpPr txBox="1"/>
      </xdr:nvSpPr>
      <xdr:spPr>
        <a:xfrm>
          <a:off x="12547111" y="134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149081</xdr:rowOff>
    </xdr:from>
    <xdr:to>
      <xdr:col>85</xdr:col>
      <xdr:colOff>177800</xdr:colOff>
      <xdr:row>78</xdr:row>
      <xdr:rowOff>79231</xdr:rowOff>
    </xdr:to>
    <xdr:sp macro="" textlink="">
      <xdr:nvSpPr>
        <xdr:cNvPr id="648" name="楕円 647"/>
        <xdr:cNvSpPr/>
      </xdr:nvSpPr>
      <xdr:spPr>
        <a:xfrm>
          <a:off x="16268700" y="133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108458</xdr:rowOff>
    </xdr:from>
    <xdr:ext cx="534377" cy="259045"/>
    <xdr:sp macro="" textlink="">
      <xdr:nvSpPr>
        <xdr:cNvPr id="649" name="災害復旧費該当値テキスト"/>
        <xdr:cNvSpPr txBox="1"/>
      </xdr:nvSpPr>
      <xdr:spPr>
        <a:xfrm>
          <a:off x="16370300" y="131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145204</xdr:rowOff>
    </xdr:from>
    <xdr:to>
      <xdr:col>81</xdr:col>
      <xdr:colOff>101600</xdr:colOff>
      <xdr:row>78</xdr:row>
      <xdr:rowOff>75354</xdr:rowOff>
    </xdr:to>
    <xdr:sp macro="" textlink="">
      <xdr:nvSpPr>
        <xdr:cNvPr id="650" name="楕円 649"/>
        <xdr:cNvSpPr/>
      </xdr:nvSpPr>
      <xdr:spPr>
        <a:xfrm>
          <a:off x="15430500" y="133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91881</xdr:rowOff>
    </xdr:from>
    <xdr:ext cx="534377" cy="259045"/>
    <xdr:sp macro="" textlink="">
      <xdr:nvSpPr>
        <xdr:cNvPr id="651" name="テキスト ボックス 650"/>
        <xdr:cNvSpPr txBox="1"/>
      </xdr:nvSpPr>
      <xdr:spPr>
        <a:xfrm>
          <a:off x="15214111" y="131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7920</xdr:rowOff>
    </xdr:from>
    <xdr:to>
      <xdr:col>76</xdr:col>
      <xdr:colOff>165100</xdr:colOff>
      <xdr:row>78</xdr:row>
      <xdr:rowOff>109520</xdr:rowOff>
    </xdr:to>
    <xdr:sp macro="" textlink="">
      <xdr:nvSpPr>
        <xdr:cNvPr id="652" name="楕円 651"/>
        <xdr:cNvSpPr/>
      </xdr:nvSpPr>
      <xdr:spPr>
        <a:xfrm>
          <a:off x="14541500" y="133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126047</xdr:rowOff>
    </xdr:from>
    <xdr:ext cx="534377" cy="259045"/>
    <xdr:sp macro="" textlink="">
      <xdr:nvSpPr>
        <xdr:cNvPr id="653" name="テキスト ボックス 652"/>
        <xdr:cNvSpPr txBox="1"/>
      </xdr:nvSpPr>
      <xdr:spPr>
        <a:xfrm>
          <a:off x="14325111" y="131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121704</xdr:rowOff>
    </xdr:from>
    <xdr:to>
      <xdr:col>72</xdr:col>
      <xdr:colOff>38100</xdr:colOff>
      <xdr:row>76</xdr:row>
      <xdr:rowOff>51854</xdr:rowOff>
    </xdr:to>
    <xdr:sp macro="" textlink="">
      <xdr:nvSpPr>
        <xdr:cNvPr id="654" name="楕円 653"/>
        <xdr:cNvSpPr/>
      </xdr:nvSpPr>
      <xdr:spPr>
        <a:xfrm>
          <a:off x="13652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68381</xdr:rowOff>
    </xdr:from>
    <xdr:ext cx="599010" cy="259045"/>
    <xdr:sp macro="" textlink="">
      <xdr:nvSpPr>
        <xdr:cNvPr id="655" name="テキスト ボックス 654"/>
        <xdr:cNvSpPr txBox="1"/>
      </xdr:nvSpPr>
      <xdr:spPr>
        <a:xfrm>
          <a:off x="13403795" y="1275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134012</xdr:rowOff>
    </xdr:from>
    <xdr:to>
      <xdr:col>67</xdr:col>
      <xdr:colOff>101600</xdr:colOff>
      <xdr:row>72</xdr:row>
      <xdr:rowOff>64162</xdr:rowOff>
    </xdr:to>
    <xdr:sp macro="" textlink="">
      <xdr:nvSpPr>
        <xdr:cNvPr id="656" name="楕円 655"/>
        <xdr:cNvSpPr/>
      </xdr:nvSpPr>
      <xdr:spPr>
        <a:xfrm>
          <a:off x="12763500" y="123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80689</xdr:rowOff>
    </xdr:from>
    <xdr:ext cx="599010" cy="259045"/>
    <xdr:sp macro="" textlink="">
      <xdr:nvSpPr>
        <xdr:cNvPr id="657" name="テキスト ボックス 656"/>
        <xdr:cNvSpPr txBox="1"/>
      </xdr:nvSpPr>
      <xdr:spPr>
        <a:xfrm>
          <a:off x="12514795" y="120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2319</xdr:rowOff>
    </xdr:from>
    <xdr:to>
      <xdr:col>85</xdr:col>
      <xdr:colOff>127000</xdr:colOff>
      <xdr:row>96</xdr:row>
      <xdr:rowOff>31500</xdr:rowOff>
    </xdr:to>
    <xdr:cxnSp macro="">
      <xdr:nvCxnSpPr>
        <xdr:cNvPr id="686" name="直線コネクタ 685"/>
        <xdr:cNvCxnSpPr/>
      </xdr:nvCxnSpPr>
      <xdr:spPr>
        <a:xfrm>
          <a:off x="15481300" y="16461519"/>
          <a:ext cx="8382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165002</xdr:rowOff>
    </xdr:from>
    <xdr:to>
      <xdr:col>81</xdr:col>
      <xdr:colOff>50800</xdr:colOff>
      <xdr:row>96</xdr:row>
      <xdr:rowOff>2319</xdr:rowOff>
    </xdr:to>
    <xdr:cxnSp macro="">
      <xdr:nvCxnSpPr>
        <xdr:cNvPr id="689" name="直線コネクタ 688"/>
        <xdr:cNvCxnSpPr/>
      </xdr:nvCxnSpPr>
      <xdr:spPr>
        <a:xfrm>
          <a:off x="14592300" y="16452752"/>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126022</xdr:rowOff>
    </xdr:from>
    <xdr:to>
      <xdr:col>76</xdr:col>
      <xdr:colOff>114300</xdr:colOff>
      <xdr:row>95</xdr:row>
      <xdr:rowOff>165002</xdr:rowOff>
    </xdr:to>
    <xdr:cxnSp macro="">
      <xdr:nvCxnSpPr>
        <xdr:cNvPr id="692" name="直線コネクタ 691"/>
        <xdr:cNvCxnSpPr/>
      </xdr:nvCxnSpPr>
      <xdr:spPr>
        <a:xfrm>
          <a:off x="13703300" y="16413772"/>
          <a:ext cx="889000" cy="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126022</xdr:rowOff>
    </xdr:from>
    <xdr:to>
      <xdr:col>71</xdr:col>
      <xdr:colOff>177800</xdr:colOff>
      <xdr:row>95</xdr:row>
      <xdr:rowOff>140832</xdr:rowOff>
    </xdr:to>
    <xdr:cxnSp macro="">
      <xdr:nvCxnSpPr>
        <xdr:cNvPr id="695" name="直線コネクタ 694"/>
        <xdr:cNvCxnSpPr/>
      </xdr:nvCxnSpPr>
      <xdr:spPr>
        <a:xfrm flipV="1">
          <a:off x="12814300" y="16413772"/>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152150</xdr:rowOff>
    </xdr:from>
    <xdr:to>
      <xdr:col>85</xdr:col>
      <xdr:colOff>177800</xdr:colOff>
      <xdr:row>96</xdr:row>
      <xdr:rowOff>82300</xdr:rowOff>
    </xdr:to>
    <xdr:sp macro="" textlink="">
      <xdr:nvSpPr>
        <xdr:cNvPr id="705" name="楕円 704"/>
        <xdr:cNvSpPr/>
      </xdr:nvSpPr>
      <xdr:spPr>
        <a:xfrm>
          <a:off x="16268700" y="16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3577</xdr:rowOff>
    </xdr:from>
    <xdr:ext cx="599010" cy="259045"/>
    <xdr:sp macro="" textlink="">
      <xdr:nvSpPr>
        <xdr:cNvPr id="706" name="公債費該当値テキスト"/>
        <xdr:cNvSpPr txBox="1"/>
      </xdr:nvSpPr>
      <xdr:spPr>
        <a:xfrm>
          <a:off x="16370300" y="1629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122969</xdr:rowOff>
    </xdr:from>
    <xdr:to>
      <xdr:col>81</xdr:col>
      <xdr:colOff>101600</xdr:colOff>
      <xdr:row>96</xdr:row>
      <xdr:rowOff>53119</xdr:rowOff>
    </xdr:to>
    <xdr:sp macro="" textlink="">
      <xdr:nvSpPr>
        <xdr:cNvPr id="707" name="楕円 706"/>
        <xdr:cNvSpPr/>
      </xdr:nvSpPr>
      <xdr:spPr>
        <a:xfrm>
          <a:off x="15430500" y="1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69646</xdr:rowOff>
    </xdr:from>
    <xdr:ext cx="599010" cy="259045"/>
    <xdr:sp macro="" textlink="">
      <xdr:nvSpPr>
        <xdr:cNvPr id="708" name="テキスト ボックス 707"/>
        <xdr:cNvSpPr txBox="1"/>
      </xdr:nvSpPr>
      <xdr:spPr>
        <a:xfrm>
          <a:off x="15181795" y="1618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114202</xdr:rowOff>
    </xdr:from>
    <xdr:to>
      <xdr:col>76</xdr:col>
      <xdr:colOff>165100</xdr:colOff>
      <xdr:row>96</xdr:row>
      <xdr:rowOff>44352</xdr:rowOff>
    </xdr:to>
    <xdr:sp macro="" textlink="">
      <xdr:nvSpPr>
        <xdr:cNvPr id="709" name="楕円 708"/>
        <xdr:cNvSpPr/>
      </xdr:nvSpPr>
      <xdr:spPr>
        <a:xfrm>
          <a:off x="14541500" y="164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60879</xdr:rowOff>
    </xdr:from>
    <xdr:ext cx="599010" cy="259045"/>
    <xdr:sp macro="" textlink="">
      <xdr:nvSpPr>
        <xdr:cNvPr id="710" name="テキスト ボックス 709"/>
        <xdr:cNvSpPr txBox="1"/>
      </xdr:nvSpPr>
      <xdr:spPr>
        <a:xfrm>
          <a:off x="14292795" y="161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75222</xdr:rowOff>
    </xdr:from>
    <xdr:to>
      <xdr:col>72</xdr:col>
      <xdr:colOff>38100</xdr:colOff>
      <xdr:row>96</xdr:row>
      <xdr:rowOff>5372</xdr:rowOff>
    </xdr:to>
    <xdr:sp macro="" textlink="">
      <xdr:nvSpPr>
        <xdr:cNvPr id="711" name="楕円 710"/>
        <xdr:cNvSpPr/>
      </xdr:nvSpPr>
      <xdr:spPr>
        <a:xfrm>
          <a:off x="13652500" y="163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21899</xdr:rowOff>
    </xdr:from>
    <xdr:ext cx="599010" cy="259045"/>
    <xdr:sp macro="" textlink="">
      <xdr:nvSpPr>
        <xdr:cNvPr id="712" name="テキスト ボックス 711"/>
        <xdr:cNvSpPr txBox="1"/>
      </xdr:nvSpPr>
      <xdr:spPr>
        <a:xfrm>
          <a:off x="13403795" y="161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90032</xdr:rowOff>
    </xdr:from>
    <xdr:to>
      <xdr:col>67</xdr:col>
      <xdr:colOff>101600</xdr:colOff>
      <xdr:row>96</xdr:row>
      <xdr:rowOff>20182</xdr:rowOff>
    </xdr:to>
    <xdr:sp macro="" textlink="">
      <xdr:nvSpPr>
        <xdr:cNvPr id="713" name="楕円 712"/>
        <xdr:cNvSpPr/>
      </xdr:nvSpPr>
      <xdr:spPr>
        <a:xfrm>
          <a:off x="12763500" y="163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36709</xdr:rowOff>
    </xdr:from>
    <xdr:ext cx="599010" cy="259045"/>
    <xdr:sp macro="" textlink="">
      <xdr:nvSpPr>
        <xdr:cNvPr id="714" name="テキスト ボックス 713"/>
        <xdr:cNvSpPr txBox="1"/>
      </xdr:nvSpPr>
      <xdr:spPr>
        <a:xfrm>
          <a:off x="12514795" y="1615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民生費は、住民一人当たり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226,626</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円となっている。子育て応援基金を原資とした保育料支援など新たに実施しているものの原資積立の皆減などにより前年度比較では減少している。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農林水産業費は、住民一人当たり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140,692</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円となっている。ししゃもふ化場本体工事が終了したことが前年度より減少した主な要因である。</a:t>
          </a:r>
          <a:endPar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商工費は、住民一人当たり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37,752</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円となっている。不足する民間賃貸住宅の建設費助成など新規に移住定住の促進事業を実施したことが対前年度比で増加した主な要因である。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消防費は、住民一人当たり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82,689</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円となっている。防災行政無線の更新工事を３ヵ年事業の初年度として開始したことが対前年度比で増加した主な要因である。</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災害復旧費は、住民一人当たり</a:t>
          </a:r>
          <a:r>
            <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rPr>
            <a:t>24,337</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円となっている。</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令和４年度発災の大雨災害による復旧事業を継続して実施し対</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前年度比</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で</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は</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微減となっている。</a:t>
          </a:r>
          <a:endParaRPr lang="ja-JP" altLang="ja-JP">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北海道むかわ町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令和５年度は、令和４年度に引き続き実質単年度収支は赤字となっているが、財政調整基金の取崩により、実質収支は黒字となっている。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今後も、人口減少に伴う町税や地方交付税などの減少が見込まれる一方で人件費、物価の高騰等により経常経費や建設事業費などの増加も見込まれる。</a:t>
          </a:r>
          <a:endParaRPr lang="en-US" altLang="ja-JP" sz="1100" b="0" i="0" u="none" strike="noStrike" baseline="0" smtClean="0">
            <a:solidFill>
              <a:schemeClr val="dk1"/>
            </a:solidFill>
            <a:latin typeface="ＭＳ 明朝" panose="02020609040205080304" pitchFamily="17" charset="-128"/>
            <a:ea typeface="ＭＳ 明朝" panose="02020609040205080304" pitchFamily="17" charset="-128"/>
            <a:cs typeface="+mn-cs"/>
          </a:endParaRP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大型事業における財源確保や各種事務事業について更なる点検を図りながら、中期財政運営指針に基づいた基金の保有と効果的な活用に努める。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北海道むかわ町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標準財政規模比の増減はあるものの、各会計黒字決算となっている。</a:t>
          </a:r>
        </a:p>
        <a:p>
          <a:pPr rtl="0"/>
          <a:r>
            <a:rPr lang="ja-JP" altLang="en-US" sz="1100" b="0" i="0" u="none" strike="noStrike" baseline="0" smtClean="0">
              <a:solidFill>
                <a:schemeClr val="dk1"/>
              </a:solidFill>
              <a:latin typeface="ＭＳ 明朝" panose="02020609040205080304" pitchFamily="17" charset="-128"/>
              <a:ea typeface="ＭＳ 明朝" panose="02020609040205080304" pitchFamily="17" charset="-128"/>
              <a:cs typeface="+mn-cs"/>
            </a:rPr>
            <a:t>　今後も、収納対策の強化を図るほか、優良な財源確保に努める。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0&#34892;&#36001;&#25919;&#23550;&#31574;&#23460;/01%20%20&#36001;&#21209;&#20225;&#30011;/011_&#21508;&#31278;&#35519;&#26619;&#12539;&#22577;&#21578;/02&#12288;&#36001;&#25919;&#29366;&#27841;&#36039;&#26009;&#38598;&#65288;&#36001;&#25919;&#20998;&#26512;&#65289;/R06&#29031;&#20250;/05_&#22238;&#31572;&#65288;2&#22238;&#30446;&#65289;/&#12304;&#36001;&#25919;&#29366;&#27841;&#36039;&#26009;&#38598;&#12305;_015865_&#12416;&#12363;&#1243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F51">
            <v>16.7</v>
          </cell>
          <cell r="CN51">
            <v>14.4</v>
          </cell>
          <cell r="CV51">
            <v>14.2</v>
          </cell>
        </row>
        <row r="53">
          <cell r="CF53">
            <v>66.5</v>
          </cell>
          <cell r="CN53">
            <v>67.099999999999994</v>
          </cell>
          <cell r="CV53">
            <v>68.5</v>
          </cell>
        </row>
        <row r="55">
          <cell r="AN55" t="str">
            <v>類似団体内平均値</v>
          </cell>
          <cell r="CF55">
            <v>0</v>
          </cell>
          <cell r="CN55">
            <v>0</v>
          </cell>
          <cell r="CV55">
            <v>0</v>
          </cell>
        </row>
        <row r="57">
          <cell r="CF57">
            <v>65.3</v>
          </cell>
          <cell r="CN57">
            <v>66.7</v>
          </cell>
          <cell r="CV57">
            <v>67.2</v>
          </cell>
        </row>
        <row r="72">
          <cell r="BP72" t="str">
            <v>R01</v>
          </cell>
          <cell r="BX72" t="str">
            <v>R02</v>
          </cell>
          <cell r="CF72" t="str">
            <v>R03</v>
          </cell>
          <cell r="CN72" t="str">
            <v>R04</v>
          </cell>
          <cell r="CV72" t="str">
            <v>R05</v>
          </cell>
        </row>
        <row r="73">
          <cell r="AN73" t="str">
            <v>当該団体値</v>
          </cell>
          <cell r="BP73">
            <v>3</v>
          </cell>
          <cell r="BX73">
            <v>5</v>
          </cell>
          <cell r="CF73">
            <v>16.7</v>
          </cell>
          <cell r="CN73">
            <v>14.4</v>
          </cell>
          <cell r="CV73">
            <v>14.2</v>
          </cell>
        </row>
        <row r="75">
          <cell r="BP75">
            <v>9.6</v>
          </cell>
          <cell r="BX75">
            <v>9.6</v>
          </cell>
          <cell r="CF75">
            <v>9.3000000000000007</v>
          </cell>
          <cell r="CN75">
            <v>8.6999999999999993</v>
          </cell>
          <cell r="CV75">
            <v>8.5</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2" sqref="AC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9768960</v>
      </c>
      <c r="BO4" s="371"/>
      <c r="BP4" s="371"/>
      <c r="BQ4" s="371"/>
      <c r="BR4" s="371"/>
      <c r="BS4" s="371"/>
      <c r="BT4" s="371"/>
      <c r="BU4" s="372"/>
      <c r="BV4" s="370">
        <v>10072649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4.5999999999999996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9396627</v>
      </c>
      <c r="BO5" s="408"/>
      <c r="BP5" s="408"/>
      <c r="BQ5" s="408"/>
      <c r="BR5" s="408"/>
      <c r="BS5" s="408"/>
      <c r="BT5" s="408"/>
      <c r="BU5" s="409"/>
      <c r="BV5" s="407">
        <v>9799691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88.5</v>
      </c>
      <c r="CU5" s="405"/>
      <c r="CV5" s="405"/>
      <c r="CW5" s="405"/>
      <c r="CX5" s="405"/>
      <c r="CY5" s="405"/>
      <c r="CZ5" s="405"/>
      <c r="DA5" s="406"/>
      <c r="DB5" s="404">
        <v>89.1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372333</v>
      </c>
      <c r="BO6" s="408"/>
      <c r="BP6" s="408"/>
      <c r="BQ6" s="408"/>
      <c r="BR6" s="408"/>
      <c r="BS6" s="408"/>
      <c r="BT6" s="408"/>
      <c r="BU6" s="409"/>
      <c r="BV6" s="407">
        <v>272958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88.9</v>
      </c>
      <c r="CU6" s="445"/>
      <c r="CV6" s="445"/>
      <c r="CW6" s="445"/>
      <c r="CX6" s="445"/>
      <c r="CY6" s="445"/>
      <c r="CZ6" s="445"/>
      <c r="DA6" s="446"/>
      <c r="DB6" s="444">
        <v>89.9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100170</v>
      </c>
      <c r="BO7" s="408"/>
      <c r="BP7" s="408"/>
      <c r="BQ7" s="408"/>
      <c r="BR7" s="408"/>
      <c r="BS7" s="408"/>
      <c r="BT7" s="408"/>
      <c r="BU7" s="409"/>
      <c r="BV7" s="407">
        <v>24121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5420274</v>
      </c>
      <c r="CU7" s="408"/>
      <c r="CV7" s="408"/>
      <c r="CW7" s="408"/>
      <c r="CX7" s="408"/>
      <c r="CY7" s="408"/>
      <c r="CZ7" s="408"/>
      <c r="DA7" s="409"/>
      <c r="DB7" s="407">
        <v>5460600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272163</v>
      </c>
      <c r="BO8" s="408"/>
      <c r="BP8" s="408"/>
      <c r="BQ8" s="408"/>
      <c r="BR8" s="408"/>
      <c r="BS8" s="408"/>
      <c r="BT8" s="408"/>
      <c r="BU8" s="409"/>
      <c r="BV8" s="407">
        <v>248837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7651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23326</v>
      </c>
      <c r="BO9" s="408"/>
      <c r="BP9" s="408"/>
      <c r="BQ9" s="408"/>
      <c r="BR9" s="408"/>
      <c r="BS9" s="408"/>
      <c r="BT9" s="408"/>
      <c r="BU9" s="409"/>
      <c r="BV9" s="407">
        <v>-4838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14.5</v>
      </c>
      <c r="CU9" s="405"/>
      <c r="CV9" s="405"/>
      <c r="CW9" s="405"/>
      <c r="CX9" s="405"/>
      <c r="CY9" s="405"/>
      <c r="CZ9" s="405"/>
      <c r="DA9" s="406"/>
      <c r="DB9" s="404">
        <v>14.8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8596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1692</v>
      </c>
      <c r="BO10" s="408"/>
      <c r="BP10" s="408"/>
      <c r="BQ10" s="408"/>
      <c r="BR10" s="408"/>
      <c r="BS10" s="408"/>
      <c r="BT10" s="408"/>
      <c r="BU10" s="409"/>
      <c r="BV10" s="407">
        <v>1818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7323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156884</v>
      </c>
      <c r="BO12" s="408"/>
      <c r="BP12" s="408"/>
      <c r="BQ12" s="408"/>
      <c r="BR12" s="408"/>
      <c r="BS12" s="408"/>
      <c r="BT12" s="408"/>
      <c r="BU12" s="409"/>
      <c r="BV12" s="407">
        <v>224580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7182</v>
      </c>
      <c r="S13" s="492"/>
      <c r="T13" s="492"/>
      <c r="U13" s="492"/>
      <c r="V13" s="493"/>
      <c r="W13" s="423" t="s">
        <v>131</v>
      </c>
      <c r="X13" s="424"/>
      <c r="Y13" s="424"/>
      <c r="Z13" s="424"/>
      <c r="AA13" s="424"/>
      <c r="AB13" s="414"/>
      <c r="AC13" s="458">
        <v>1322</v>
      </c>
      <c r="AD13" s="459"/>
      <c r="AE13" s="459"/>
      <c r="AF13" s="459"/>
      <c r="AG13" s="501"/>
      <c r="AH13" s="458">
        <v>1477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-131866</v>
      </c>
      <c r="BO13" s="408"/>
      <c r="BP13" s="408"/>
      <c r="BQ13" s="408"/>
      <c r="BR13" s="408"/>
      <c r="BS13" s="408"/>
      <c r="BT13" s="408"/>
      <c r="BU13" s="409"/>
      <c r="BV13" s="407">
        <v>-227600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7488</v>
      </c>
      <c r="S14" s="492"/>
      <c r="T14" s="492"/>
      <c r="U14" s="492"/>
      <c r="V14" s="493"/>
      <c r="W14" s="397"/>
      <c r="X14" s="398"/>
      <c r="Y14" s="398"/>
      <c r="Z14" s="398"/>
      <c r="AA14" s="398"/>
      <c r="AB14" s="387"/>
      <c r="AC14" s="494">
        <v>32.200000000000003</v>
      </c>
      <c r="AD14" s="495"/>
      <c r="AE14" s="495"/>
      <c r="AF14" s="495"/>
      <c r="AG14" s="496"/>
      <c r="AH14" s="494">
        <v>33.1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14.2</v>
      </c>
      <c r="CU14" s="506"/>
      <c r="CV14" s="506"/>
      <c r="CW14" s="506"/>
      <c r="CX14" s="506"/>
      <c r="CY14" s="506"/>
      <c r="CZ14" s="506"/>
      <c r="DA14" s="507"/>
      <c r="DB14" s="505">
        <v>14.4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7382</v>
      </c>
      <c r="S15" s="492"/>
      <c r="T15" s="492"/>
      <c r="U15" s="492"/>
      <c r="V15" s="493"/>
      <c r="W15" s="423" t="s">
        <v>137</v>
      </c>
      <c r="X15" s="424"/>
      <c r="Y15" s="424"/>
      <c r="Z15" s="424"/>
      <c r="AA15" s="424"/>
      <c r="AB15" s="414"/>
      <c r="AC15" s="458">
        <v>698</v>
      </c>
      <c r="AD15" s="459"/>
      <c r="AE15" s="459"/>
      <c r="AF15" s="459"/>
      <c r="AG15" s="501"/>
      <c r="AH15" s="458">
        <v>781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1205856</v>
      </c>
      <c r="BO15" s="371"/>
      <c r="BP15" s="371"/>
      <c r="BQ15" s="371"/>
      <c r="BR15" s="371"/>
      <c r="BS15" s="371"/>
      <c r="BT15" s="371"/>
      <c r="BU15" s="372"/>
      <c r="BV15" s="370">
        <v>1192475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v>
      </c>
      <c r="AD16" s="495"/>
      <c r="AE16" s="495"/>
      <c r="AF16" s="495"/>
      <c r="AG16" s="496"/>
      <c r="AH16" s="494">
        <v>17.5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5117454</v>
      </c>
      <c r="BO16" s="408"/>
      <c r="BP16" s="408"/>
      <c r="BQ16" s="408"/>
      <c r="BR16" s="408"/>
      <c r="BS16" s="408"/>
      <c r="BT16" s="408"/>
      <c r="BU16" s="409"/>
      <c r="BV16" s="407">
        <v>5125754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2084</v>
      </c>
      <c r="AD17" s="459"/>
      <c r="AE17" s="459"/>
      <c r="AF17" s="459"/>
      <c r="AG17" s="501"/>
      <c r="AH17" s="458">
        <v>2202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1486461</v>
      </c>
      <c r="BO17" s="408"/>
      <c r="BP17" s="408"/>
      <c r="BQ17" s="408"/>
      <c r="BR17" s="408"/>
      <c r="BS17" s="408"/>
      <c r="BT17" s="408"/>
      <c r="BU17" s="409"/>
      <c r="BV17" s="407">
        <v>1477803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711.36</v>
      </c>
      <c r="M18" s="531"/>
      <c r="N18" s="531"/>
      <c r="O18" s="531"/>
      <c r="P18" s="531"/>
      <c r="Q18" s="531"/>
      <c r="R18" s="532"/>
      <c r="S18" s="532"/>
      <c r="T18" s="532"/>
      <c r="U18" s="532"/>
      <c r="V18" s="533"/>
      <c r="W18" s="425"/>
      <c r="X18" s="426"/>
      <c r="Y18" s="426"/>
      <c r="Z18" s="426"/>
      <c r="AA18" s="426"/>
      <c r="AB18" s="417"/>
      <c r="AC18" s="534">
        <v>50.8</v>
      </c>
      <c r="AD18" s="535"/>
      <c r="AE18" s="535"/>
      <c r="AF18" s="535"/>
      <c r="AG18" s="536"/>
      <c r="AH18" s="534">
        <v>49.4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4821463</v>
      </c>
      <c r="BO18" s="408"/>
      <c r="BP18" s="408"/>
      <c r="BQ18" s="408"/>
      <c r="BR18" s="408"/>
      <c r="BS18" s="408"/>
      <c r="BT18" s="408"/>
      <c r="BU18" s="409"/>
      <c r="BV18" s="407">
        <v>4911866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6766584</v>
      </c>
      <c r="BO19" s="408"/>
      <c r="BP19" s="408"/>
      <c r="BQ19" s="408"/>
      <c r="BR19" s="408"/>
      <c r="BS19" s="408"/>
      <c r="BT19" s="408"/>
      <c r="BU19" s="409"/>
      <c r="BV19" s="407">
        <v>7033393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3647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9567498</v>
      </c>
      <c r="BO22" s="371"/>
      <c r="BP22" s="371"/>
      <c r="BQ22" s="371"/>
      <c r="BR22" s="371"/>
      <c r="BS22" s="371"/>
      <c r="BT22" s="371"/>
      <c r="BU22" s="372"/>
      <c r="BV22" s="370">
        <v>9769292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6894263</v>
      </c>
      <c r="BO23" s="408"/>
      <c r="BP23" s="408"/>
      <c r="BQ23" s="408"/>
      <c r="BR23" s="408"/>
      <c r="BS23" s="408"/>
      <c r="BT23" s="408"/>
      <c r="BU23" s="409"/>
      <c r="BV23" s="407">
        <v>7219521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135</v>
      </c>
      <c r="AI24" s="459"/>
      <c r="AJ24" s="459"/>
      <c r="AK24" s="459"/>
      <c r="AL24" s="501"/>
      <c r="AM24" s="458">
        <v>414990</v>
      </c>
      <c r="AN24" s="459"/>
      <c r="AO24" s="459"/>
      <c r="AP24" s="459"/>
      <c r="AQ24" s="459"/>
      <c r="AR24" s="501"/>
      <c r="AS24" s="458">
        <v>3074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6930569</v>
      </c>
      <c r="BO24" s="408"/>
      <c r="BP24" s="408"/>
      <c r="BQ24" s="408"/>
      <c r="BR24" s="408"/>
      <c r="BS24" s="408"/>
      <c r="BT24" s="408"/>
      <c r="BU24" s="409"/>
      <c r="BV24" s="407">
        <v>6840336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5940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71893</v>
      </c>
      <c r="BO25" s="371"/>
      <c r="BP25" s="371"/>
      <c r="BQ25" s="371"/>
      <c r="BR25" s="371"/>
      <c r="BS25" s="371"/>
      <c r="BT25" s="371"/>
      <c r="BU25" s="372"/>
      <c r="BV25" s="370">
        <v>63836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5440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2830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2240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1166550</v>
      </c>
      <c r="BO28" s="371"/>
      <c r="BP28" s="371"/>
      <c r="BQ28" s="371"/>
      <c r="BR28" s="371"/>
      <c r="BS28" s="371"/>
      <c r="BT28" s="371"/>
      <c r="BU28" s="372"/>
      <c r="BV28" s="370">
        <v>1191742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11</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135</v>
      </c>
      <c r="AI29" s="459"/>
      <c r="AJ29" s="459"/>
      <c r="AK29" s="459"/>
      <c r="AL29" s="501"/>
      <c r="AM29" s="458">
        <v>414990</v>
      </c>
      <c r="AN29" s="459"/>
      <c r="AO29" s="459"/>
      <c r="AP29" s="459"/>
      <c r="AQ29" s="459"/>
      <c r="AR29" s="501"/>
      <c r="AS29" s="458">
        <v>3074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781442</v>
      </c>
      <c r="BO29" s="408"/>
      <c r="BP29" s="408"/>
      <c r="BQ29" s="408"/>
      <c r="BR29" s="408"/>
      <c r="BS29" s="408"/>
      <c r="BT29" s="408"/>
      <c r="BU29" s="409"/>
      <c r="BV29" s="407">
        <v>757400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3769801</v>
      </c>
      <c r="BO30" s="527"/>
      <c r="BP30" s="527"/>
      <c r="BQ30" s="527"/>
      <c r="BR30" s="527"/>
      <c r="BS30" s="527"/>
      <c r="BT30" s="527"/>
      <c r="BU30" s="528"/>
      <c r="BV30" s="526">
        <v>3974362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国民健康保険特別会計（保険事業勘定）</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平取町外2町衛生施設組合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果夢工房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胆振東部消防組合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胆振東部日高西部衛生組合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3mWG4Y5NAx8UHm6lKk9jjpSOaeU8JapmE9bVLBXs3bxcbSJv8Hn1Gp6NXHp+8pqpA/qN7A1n7QPjjslOVahQQ==" saltValue="08wFCtvodM3NCYsTmZmG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7.65</v>
      </c>
      <c r="G34" s="33">
        <v>3.66</v>
      </c>
      <c r="H34" s="33">
        <v>4.54</v>
      </c>
      <c r="I34" s="33">
        <v>4.55</v>
      </c>
      <c r="J34" s="34">
        <v>5.0199999999999996</v>
      </c>
      <c r="K34" s="22"/>
      <c r="L34" s="22"/>
      <c r="M34" s="22"/>
      <c r="N34" s="22"/>
      <c r="O34" s="22"/>
      <c r="P34" s="22"/>
    </row>
    <row r="35" spans="1:16" ht="39" customHeight="1" x14ac:dyDescent="0.15">
      <c r="A35" s="22"/>
      <c r="B35" s="35"/>
      <c r="C35" s="1145" t="s">
        <v>536</v>
      </c>
      <c r="D35" s="1146"/>
      <c r="E35" s="1147"/>
      <c r="F35" s="36">
        <v>4.75</v>
      </c>
      <c r="G35" s="37">
        <v>4.7</v>
      </c>
      <c r="H35" s="37">
        <v>4.29</v>
      </c>
      <c r="I35" s="37">
        <v>4.4000000000000004</v>
      </c>
      <c r="J35" s="38">
        <v>4.66</v>
      </c>
      <c r="K35" s="22"/>
      <c r="L35" s="22"/>
      <c r="M35" s="22"/>
      <c r="N35" s="22"/>
      <c r="O35" s="22"/>
      <c r="P35" s="22"/>
    </row>
    <row r="36" spans="1:16" ht="39" customHeight="1" x14ac:dyDescent="0.15">
      <c r="A36" s="22"/>
      <c r="B36" s="35"/>
      <c r="C36" s="1145" t="s">
        <v>537</v>
      </c>
      <c r="D36" s="1146"/>
      <c r="E36" s="1147"/>
      <c r="F36" s="36">
        <v>1.38</v>
      </c>
      <c r="G36" s="37">
        <v>1.1399999999999999</v>
      </c>
      <c r="H36" s="37">
        <v>0.99</v>
      </c>
      <c r="I36" s="37">
        <v>1.08</v>
      </c>
      <c r="J36" s="38">
        <v>0.84</v>
      </c>
      <c r="K36" s="22"/>
      <c r="L36" s="22"/>
      <c r="M36" s="22"/>
      <c r="N36" s="22"/>
      <c r="O36" s="22"/>
      <c r="P36" s="22"/>
    </row>
    <row r="37" spans="1:16" ht="39" customHeight="1" x14ac:dyDescent="0.15">
      <c r="A37" s="22"/>
      <c r="B37" s="35"/>
      <c r="C37" s="1145" t="s">
        <v>538</v>
      </c>
      <c r="D37" s="1146"/>
      <c r="E37" s="1147"/>
      <c r="F37" s="36">
        <v>0.24</v>
      </c>
      <c r="G37" s="37">
        <v>0.06</v>
      </c>
      <c r="H37" s="37">
        <v>0.09</v>
      </c>
      <c r="I37" s="37">
        <v>0.13</v>
      </c>
      <c r="J37" s="38">
        <v>0.25</v>
      </c>
      <c r="K37" s="22"/>
      <c r="L37" s="22"/>
      <c r="M37" s="22"/>
      <c r="N37" s="22"/>
      <c r="O37" s="22"/>
      <c r="P37" s="22"/>
    </row>
    <row r="38" spans="1:16" ht="39" customHeight="1" x14ac:dyDescent="0.15">
      <c r="A38" s="22"/>
      <c r="B38" s="35"/>
      <c r="C38" s="1145" t="s">
        <v>539</v>
      </c>
      <c r="D38" s="1146"/>
      <c r="E38" s="1147"/>
      <c r="F38" s="36">
        <v>0.01</v>
      </c>
      <c r="G38" s="37">
        <v>0</v>
      </c>
      <c r="H38" s="37">
        <v>0</v>
      </c>
      <c r="I38" s="37">
        <v>0.01</v>
      </c>
      <c r="J38" s="38">
        <v>0.11</v>
      </c>
      <c r="K38" s="22"/>
      <c r="L38" s="22"/>
      <c r="M38" s="22"/>
      <c r="N38" s="22"/>
      <c r="O38" s="22"/>
      <c r="P38" s="22"/>
    </row>
    <row r="39" spans="1:16" ht="39" customHeight="1" x14ac:dyDescent="0.15">
      <c r="A39" s="22"/>
      <c r="B39" s="35"/>
      <c r="C39" s="1145" t="s">
        <v>540</v>
      </c>
      <c r="D39" s="1146"/>
      <c r="E39" s="1147"/>
      <c r="F39" s="36">
        <v>0.02</v>
      </c>
      <c r="G39" s="37">
        <v>0</v>
      </c>
      <c r="H39" s="37">
        <v>0.02</v>
      </c>
      <c r="I39" s="37">
        <v>0.04</v>
      </c>
      <c r="J39" s="38">
        <v>0.04</v>
      </c>
      <c r="K39" s="22"/>
      <c r="L39" s="22"/>
      <c r="M39" s="22"/>
      <c r="N39" s="22"/>
      <c r="O39" s="22"/>
      <c r="P39" s="22"/>
    </row>
    <row r="40" spans="1:16" ht="39" customHeight="1" x14ac:dyDescent="0.15">
      <c r="A40" s="22"/>
      <c r="B40" s="35"/>
      <c r="C40" s="1145" t="s">
        <v>541</v>
      </c>
      <c r="D40" s="1146"/>
      <c r="E40" s="1147"/>
      <c r="F40" s="36">
        <v>0.63</v>
      </c>
      <c r="G40" s="37">
        <v>0.56999999999999995</v>
      </c>
      <c r="H40" s="37">
        <v>0.63</v>
      </c>
      <c r="I40" s="37">
        <v>0.28000000000000003</v>
      </c>
      <c r="J40" s="38">
        <v>0.01</v>
      </c>
      <c r="K40" s="22"/>
      <c r="L40" s="22"/>
      <c r="M40" s="22"/>
      <c r="N40" s="22"/>
      <c r="O40" s="22"/>
      <c r="P40" s="22"/>
    </row>
    <row r="41" spans="1:16" ht="39" customHeight="1" x14ac:dyDescent="0.15">
      <c r="A41" s="22"/>
      <c r="B41" s="35"/>
      <c r="C41" s="1145" t="s">
        <v>542</v>
      </c>
      <c r="D41" s="1146"/>
      <c r="E41" s="1147"/>
      <c r="F41" s="36">
        <v>0.15</v>
      </c>
      <c r="G41" s="37">
        <v>0</v>
      </c>
      <c r="H41" s="37">
        <v>0.79</v>
      </c>
      <c r="I41" s="37">
        <v>0</v>
      </c>
      <c r="J41" s="38">
        <v>0</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3c6CFFXZHacP211W17DqwaKwn0YBTdVw0cYhaN3AP71AJHa4V+EIvD2luTB76euxog/2kAwsjoptqgJKBEjhQ==" saltValue="zCE8ULJeRRHEX4Pgw4tj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1218</v>
      </c>
      <c r="L45" s="60">
        <v>1227</v>
      </c>
      <c r="M45" s="60">
        <v>1124</v>
      </c>
      <c r="N45" s="60">
        <v>1094</v>
      </c>
      <c r="O45" s="61">
        <v>1013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254</v>
      </c>
      <c r="L48" s="64">
        <v>179</v>
      </c>
      <c r="M48" s="64">
        <v>169</v>
      </c>
      <c r="N48" s="64">
        <v>193</v>
      </c>
      <c r="O48" s="65">
        <v>184</v>
      </c>
      <c r="P48" s="48"/>
      <c r="Q48" s="48"/>
      <c r="R48" s="48"/>
      <c r="S48" s="48"/>
      <c r="T48" s="48"/>
      <c r="U48" s="48"/>
    </row>
    <row r="49" spans="1:21" ht="30.75" customHeight="1" x14ac:dyDescent="0.15">
      <c r="A49" s="48"/>
      <c r="B49" s="1155"/>
      <c r="C49" s="1156"/>
      <c r="D49" s="62"/>
      <c r="E49" s="1161" t="s">
        <v>14</v>
      </c>
      <c r="F49" s="1161"/>
      <c r="G49" s="1161"/>
      <c r="H49" s="1161"/>
      <c r="I49" s="1161"/>
      <c r="J49" s="1162"/>
      <c r="K49" s="63">
        <v>42</v>
      </c>
      <c r="L49" s="64">
        <v>48</v>
      </c>
      <c r="M49" s="64">
        <v>53</v>
      </c>
      <c r="N49" s="64">
        <v>44</v>
      </c>
      <c r="O49" s="65">
        <v>34</v>
      </c>
      <c r="P49" s="48"/>
      <c r="Q49" s="48"/>
      <c r="R49" s="48"/>
      <c r="S49" s="48"/>
      <c r="T49" s="48"/>
      <c r="U49" s="48"/>
    </row>
    <row r="50" spans="1:21" ht="30.75" customHeight="1" x14ac:dyDescent="0.15">
      <c r="A50" s="48"/>
      <c r="B50" s="1155"/>
      <c r="C50" s="1156"/>
      <c r="D50" s="62"/>
      <c r="E50" s="1161" t="s">
        <v>15</v>
      </c>
      <c r="F50" s="1161"/>
      <c r="G50" s="1161"/>
      <c r="H50" s="1161"/>
      <c r="I50" s="1161"/>
      <c r="J50" s="1162"/>
      <c r="K50" s="63">
        <v>7</v>
      </c>
      <c r="L50" s="64">
        <v>17</v>
      </c>
      <c r="M50" s="64">
        <v>19</v>
      </c>
      <c r="N50" s="64">
        <v>20</v>
      </c>
      <c r="O50" s="65">
        <v>14</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1</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1071</v>
      </c>
      <c r="L52" s="64">
        <v>1056</v>
      </c>
      <c r="M52" s="64">
        <v>985</v>
      </c>
      <c r="N52" s="64">
        <v>947</v>
      </c>
      <c r="O52" s="65">
        <v>849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451</v>
      </c>
      <c r="L53" s="69">
        <v>416</v>
      </c>
      <c r="M53" s="69">
        <v>380</v>
      </c>
      <c r="N53" s="69">
        <v>404</v>
      </c>
      <c r="O53" s="70">
        <v>396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JSbz5Rt8DDfSlKwOn3R/iBQaI787MniBFKznB8SMd6Jmj/FF8k2EqkZ/YHLL6JBWlvOIF/ZSk/ZBzYtYTFxTw==" saltValue="cM55Qe7U+qMRCK2axC/P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9687</v>
      </c>
      <c r="J41" s="356">
        <v>9536</v>
      </c>
      <c r="K41" s="356">
        <v>9673</v>
      </c>
      <c r="L41" s="356">
        <v>9769</v>
      </c>
      <c r="M41" s="357">
        <v>9567</v>
      </c>
    </row>
    <row r="42" spans="2:13" ht="27.75" customHeight="1" x14ac:dyDescent="0.15">
      <c r="B42" s="1186"/>
      <c r="C42" s="1187"/>
      <c r="D42" s="106"/>
      <c r="E42" s="1192" t="s">
        <v>32</v>
      </c>
      <c r="F42" s="1192"/>
      <c r="G42" s="1192"/>
      <c r="H42" s="1193"/>
      <c r="I42" s="358">
        <v>68</v>
      </c>
      <c r="J42" s="359">
        <v>60</v>
      </c>
      <c r="K42" s="359">
        <v>41</v>
      </c>
      <c r="L42" s="359">
        <v>24</v>
      </c>
      <c r="M42" s="360">
        <v>35</v>
      </c>
    </row>
    <row r="43" spans="2:13" ht="27.75" customHeight="1" x14ac:dyDescent="0.15">
      <c r="B43" s="1186"/>
      <c r="C43" s="1187"/>
      <c r="D43" s="106"/>
      <c r="E43" s="1192" t="s">
        <v>33</v>
      </c>
      <c r="F43" s="1192"/>
      <c r="G43" s="1192"/>
      <c r="H43" s="1193"/>
      <c r="I43" s="358">
        <v>1947</v>
      </c>
      <c r="J43" s="359">
        <v>1653</v>
      </c>
      <c r="K43" s="359">
        <v>1826</v>
      </c>
      <c r="L43" s="359">
        <v>1821</v>
      </c>
      <c r="M43" s="360">
        <v>1749</v>
      </c>
    </row>
    <row r="44" spans="2:13" ht="27.75" customHeight="1" x14ac:dyDescent="0.15">
      <c r="B44" s="1186"/>
      <c r="C44" s="1187"/>
      <c r="D44" s="106"/>
      <c r="E44" s="1192" t="s">
        <v>34</v>
      </c>
      <c r="F44" s="1192"/>
      <c r="G44" s="1192"/>
      <c r="H44" s="1193"/>
      <c r="I44" s="358">
        <v>327</v>
      </c>
      <c r="J44" s="359">
        <v>279</v>
      </c>
      <c r="K44" s="359">
        <v>1325</v>
      </c>
      <c r="L44" s="359">
        <v>1282</v>
      </c>
      <c r="M44" s="360">
        <v>1305</v>
      </c>
    </row>
    <row r="45" spans="2:13" ht="27.75" customHeight="1" x14ac:dyDescent="0.15">
      <c r="B45" s="1186"/>
      <c r="C45" s="1187"/>
      <c r="D45" s="106"/>
      <c r="E45" s="1192" t="s">
        <v>35</v>
      </c>
      <c r="F45" s="1192"/>
      <c r="G45" s="1192"/>
      <c r="H45" s="1193"/>
      <c r="I45" s="358">
        <v>1604</v>
      </c>
      <c r="J45" s="359">
        <v>1545</v>
      </c>
      <c r="K45" s="359">
        <v>1525</v>
      </c>
      <c r="L45" s="359">
        <v>1473</v>
      </c>
      <c r="M45" s="360">
        <v>1525</v>
      </c>
    </row>
    <row r="46" spans="2:13" ht="27.75" customHeight="1" x14ac:dyDescent="0.15">
      <c r="B46" s="1186"/>
      <c r="C46" s="1187"/>
      <c r="D46" s="107"/>
      <c r="E46" s="1192" t="s">
        <v>36</v>
      </c>
      <c r="F46" s="1192"/>
      <c r="G46" s="1192"/>
      <c r="H46" s="1193"/>
      <c r="I46" s="358" t="s">
        <v>488</v>
      </c>
      <c r="J46" s="359" t="s">
        <v>488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4360</v>
      </c>
      <c r="J50" s="359">
        <v>4484</v>
      </c>
      <c r="K50" s="359">
        <v>5214</v>
      </c>
      <c r="L50" s="359">
        <v>5259</v>
      </c>
      <c r="M50" s="360">
        <v>5069</v>
      </c>
    </row>
    <row r="51" spans="2:13" ht="27.75" customHeight="1" x14ac:dyDescent="0.15">
      <c r="B51" s="1186"/>
      <c r="C51" s="1187"/>
      <c r="D51" s="106"/>
      <c r="E51" s="1192" t="s">
        <v>42</v>
      </c>
      <c r="F51" s="1192"/>
      <c r="G51" s="1192"/>
      <c r="H51" s="1193"/>
      <c r="I51" s="358">
        <v>462</v>
      </c>
      <c r="J51" s="359">
        <v>402</v>
      </c>
      <c r="K51" s="359">
        <v>633</v>
      </c>
      <c r="L51" s="359">
        <v>584</v>
      </c>
      <c r="M51" s="360">
        <v>575</v>
      </c>
    </row>
    <row r="52" spans="2:13" ht="27.75" customHeight="1" x14ac:dyDescent="0.15">
      <c r="B52" s="1188"/>
      <c r="C52" s="1189"/>
      <c r="D52" s="106"/>
      <c r="E52" s="1192" t="s">
        <v>43</v>
      </c>
      <c r="F52" s="1192"/>
      <c r="G52" s="1192"/>
      <c r="H52" s="1193"/>
      <c r="I52" s="358">
        <v>8678</v>
      </c>
      <c r="J52" s="359">
        <v>7963</v>
      </c>
      <c r="K52" s="359">
        <v>7763</v>
      </c>
      <c r="L52" s="359">
        <v>7866</v>
      </c>
      <c r="M52" s="360">
        <v>7884</v>
      </c>
    </row>
    <row r="53" spans="2:13" ht="27.75" customHeight="1" thickBot="1" x14ac:dyDescent="0.2">
      <c r="B53" s="1199" t="s">
        <v>19</v>
      </c>
      <c r="C53" s="1200"/>
      <c r="D53" s="110"/>
      <c r="E53" s="1201" t="s">
        <v>44</v>
      </c>
      <c r="F53" s="1201"/>
      <c r="G53" s="1201"/>
      <c r="H53" s="1202"/>
      <c r="I53" s="361">
        <v>132</v>
      </c>
      <c r="J53" s="362">
        <v>223</v>
      </c>
      <c r="K53" s="362">
        <v>780</v>
      </c>
      <c r="L53" s="362">
        <v>660</v>
      </c>
      <c r="M53" s="363">
        <v>654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68wSe+rXLwOiuZ5Wn+J/4mrMAsE69uF95v5iUO4z1Ex9qg6Ibky/pAyJc/mau0s7WV+tolO8EmDfqWTBO4BGw==" saltValue="h+2pYytcigEkwZfWbKiz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1285</v>
      </c>
      <c r="G55" s="122">
        <v>1192</v>
      </c>
      <c r="H55" s="123">
        <v>1167</v>
      </c>
    </row>
    <row r="56" spans="2:8" ht="52.5" customHeight="1" x14ac:dyDescent="0.15">
      <c r="B56" s="124"/>
      <c r="C56" s="1213" t="s">
        <v>47</v>
      </c>
      <c r="D56" s="1213"/>
      <c r="E56" s="1214"/>
      <c r="F56" s="125">
        <v>756</v>
      </c>
      <c r="G56" s="125">
        <v>757</v>
      </c>
      <c r="H56" s="126">
        <v>781</v>
      </c>
    </row>
    <row r="57" spans="2:8" ht="53.25" customHeight="1" x14ac:dyDescent="0.15">
      <c r="B57" s="124"/>
      <c r="C57" s="1215" t="s">
        <v>48</v>
      </c>
      <c r="D57" s="1215"/>
      <c r="E57" s="1216"/>
      <c r="F57" s="127">
        <v>3754</v>
      </c>
      <c r="G57" s="127">
        <v>3974</v>
      </c>
      <c r="H57" s="128">
        <v>3770</v>
      </c>
    </row>
    <row r="58" spans="2:8" ht="45.75" customHeight="1" x14ac:dyDescent="0.15">
      <c r="B58" s="129"/>
      <c r="C58" s="1203" t="s">
        <v>555</v>
      </c>
      <c r="D58" s="1204"/>
      <c r="E58" s="1205"/>
      <c r="F58" s="130">
        <v>777</v>
      </c>
      <c r="G58" s="130">
        <v>778</v>
      </c>
      <c r="H58" s="131">
        <v>736</v>
      </c>
    </row>
    <row r="59" spans="2:8" ht="45.75" customHeight="1" x14ac:dyDescent="0.15">
      <c r="B59" s="129"/>
      <c r="C59" s="1203" t="s">
        <v>556</v>
      </c>
      <c r="D59" s="1204"/>
      <c r="E59" s="1205"/>
      <c r="F59" s="130">
        <v>676</v>
      </c>
      <c r="G59" s="130">
        <v>685</v>
      </c>
      <c r="H59" s="131">
        <v>589</v>
      </c>
    </row>
    <row r="60" spans="2:8" ht="45.75" customHeight="1" x14ac:dyDescent="0.15">
      <c r="B60" s="129"/>
      <c r="C60" s="1203" t="s">
        <v>557</v>
      </c>
      <c r="D60" s="1204"/>
      <c r="E60" s="1205"/>
      <c r="F60" s="130">
        <v>596</v>
      </c>
      <c r="G60" s="130">
        <v>597</v>
      </c>
      <c r="H60" s="131">
        <v>579</v>
      </c>
    </row>
    <row r="61" spans="2:8" ht="45.75" customHeight="1" x14ac:dyDescent="0.15">
      <c r="B61" s="129"/>
      <c r="C61" s="1203" t="s">
        <v>558</v>
      </c>
      <c r="D61" s="1204"/>
      <c r="E61" s="1205"/>
      <c r="F61" s="130">
        <v>407</v>
      </c>
      <c r="G61" s="130">
        <v>408</v>
      </c>
      <c r="H61" s="131">
        <v>378</v>
      </c>
    </row>
    <row r="62" spans="2:8" ht="45.75" customHeight="1" thickBot="1" x14ac:dyDescent="0.2">
      <c r="B62" s="132"/>
      <c r="C62" s="1206" t="s">
        <v>559</v>
      </c>
      <c r="D62" s="1207"/>
      <c r="E62" s="1208"/>
      <c r="F62" s="133">
        <v>221</v>
      </c>
      <c r="G62" s="133">
        <v>232</v>
      </c>
      <c r="H62" s="134">
        <v>237</v>
      </c>
    </row>
    <row r="63" spans="2:8" ht="52.5" customHeight="1" thickBot="1" x14ac:dyDescent="0.2">
      <c r="B63" s="135"/>
      <c r="C63" s="1209" t="s">
        <v>49</v>
      </c>
      <c r="D63" s="1209"/>
      <c r="E63" s="1210"/>
      <c r="F63" s="136">
        <v>5795</v>
      </c>
      <c r="G63" s="136">
        <v>5924</v>
      </c>
      <c r="H63" s="137">
        <v>5718</v>
      </c>
    </row>
    <row r="64" spans="2:8" x14ac:dyDescent="0.15"/>
  </sheetData>
  <sheetProtection algorithmName="SHA-512" hashValue="FR+y8/9JqY8MVShOsTSW8ENmf5fE8ULDc5T2z1JwE5VEL1bV/kmcxvbfrLPzrlrwfQm7Od6+6rm7gBNTquqVXQ==" saltValue="/DmtB0zyGn6/KgadF2a8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S56" zoomScaleNormal="100" zoomScaleSheetLayoutView="55" workbookViewId="0">
      <selection activeCell="BX79" sqref="BX79:CE8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5"/>
      <c r="BY51" s="1256"/>
      <c r="BZ51" s="1256"/>
      <c r="CA51" s="1256"/>
      <c r="CB51" s="1256"/>
      <c r="CC51" s="1256"/>
      <c r="CD51" s="1256"/>
      <c r="CE51" s="1256"/>
      <c r="CF51" s="1256">
        <v>16.7</v>
      </c>
      <c r="CG51" s="1256"/>
      <c r="CH51" s="1256"/>
      <c r="CI51" s="1256"/>
      <c r="CJ51" s="1256"/>
      <c r="CK51" s="1256"/>
      <c r="CL51" s="1256"/>
      <c r="CM51" s="1256"/>
      <c r="CN51" s="1256">
        <v>14.4</v>
      </c>
      <c r="CO51" s="1256"/>
      <c r="CP51" s="1256"/>
      <c r="CQ51" s="1256"/>
      <c r="CR51" s="1256"/>
      <c r="CS51" s="1256"/>
      <c r="CT51" s="1256"/>
      <c r="CU51" s="1256"/>
      <c r="CV51" s="1256">
        <v>14.2</v>
      </c>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5"/>
      <c r="BY53" s="1256"/>
      <c r="BZ53" s="1256"/>
      <c r="CA53" s="1256"/>
      <c r="CB53" s="1256"/>
      <c r="CC53" s="1256"/>
      <c r="CD53" s="1256"/>
      <c r="CE53" s="1256"/>
      <c r="CF53" s="1256">
        <v>66.5</v>
      </c>
      <c r="CG53" s="1256"/>
      <c r="CH53" s="1256"/>
      <c r="CI53" s="1256"/>
      <c r="CJ53" s="1256"/>
      <c r="CK53" s="1256"/>
      <c r="CL53" s="1256"/>
      <c r="CM53" s="1256"/>
      <c r="CN53" s="1256">
        <v>67.099999999999994</v>
      </c>
      <c r="CO53" s="1256"/>
      <c r="CP53" s="1256"/>
      <c r="CQ53" s="1256"/>
      <c r="CR53" s="1256"/>
      <c r="CS53" s="1256"/>
      <c r="CT53" s="1256"/>
      <c r="CU53" s="1256"/>
      <c r="CV53" s="1256">
        <v>68.5</v>
      </c>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5"/>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5"/>
      <c r="BY57" s="1256"/>
      <c r="BZ57" s="1256"/>
      <c r="CA57" s="1256"/>
      <c r="CB57" s="1256"/>
      <c r="CC57" s="1256"/>
      <c r="CD57" s="1256"/>
      <c r="CE57" s="1256"/>
      <c r="CF57" s="1256">
        <v>65.3</v>
      </c>
      <c r="CG57" s="1256"/>
      <c r="CH57" s="1256"/>
      <c r="CI57" s="1256"/>
      <c r="CJ57" s="1256"/>
      <c r="CK57" s="1256"/>
      <c r="CL57" s="1256"/>
      <c r="CM57" s="1256"/>
      <c r="CN57" s="1256">
        <v>66.7</v>
      </c>
      <c r="CO57" s="1256"/>
      <c r="CP57" s="1256"/>
      <c r="CQ57" s="1256"/>
      <c r="CR57" s="1256"/>
      <c r="CS57" s="1256"/>
      <c r="CT57" s="1256"/>
      <c r="CU57" s="1256"/>
      <c r="CV57" s="1256">
        <v>67.2</v>
      </c>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569</v>
      </c>
    </row>
    <row r="64" spans="1:109" x14ac:dyDescent="0.15">
      <c r="B64" s="1225"/>
      <c r="G64" s="1232"/>
      <c r="I64" s="1266"/>
      <c r="J64" s="1266"/>
      <c r="K64" s="1266"/>
      <c r="L64" s="1266"/>
      <c r="M64" s="1266"/>
      <c r="N64" s="1267"/>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6">
        <v>3</v>
      </c>
      <c r="BQ73" s="1256"/>
      <c r="BR73" s="1256"/>
      <c r="BS73" s="1256"/>
      <c r="BT73" s="1256"/>
      <c r="BU73" s="1256"/>
      <c r="BV73" s="1256"/>
      <c r="BW73" s="1256"/>
      <c r="BX73" s="1256">
        <v>5</v>
      </c>
      <c r="BY73" s="1256"/>
      <c r="BZ73" s="1256"/>
      <c r="CA73" s="1256"/>
      <c r="CB73" s="1256"/>
      <c r="CC73" s="1256"/>
      <c r="CD73" s="1256"/>
      <c r="CE73" s="1256"/>
      <c r="CF73" s="1256">
        <v>16.7</v>
      </c>
      <c r="CG73" s="1256"/>
      <c r="CH73" s="1256"/>
      <c r="CI73" s="1256"/>
      <c r="CJ73" s="1256"/>
      <c r="CK73" s="1256"/>
      <c r="CL73" s="1256"/>
      <c r="CM73" s="1256"/>
      <c r="CN73" s="1256">
        <v>14.4</v>
      </c>
      <c r="CO73" s="1256"/>
      <c r="CP73" s="1256"/>
      <c r="CQ73" s="1256"/>
      <c r="CR73" s="1256"/>
      <c r="CS73" s="1256"/>
      <c r="CT73" s="1256"/>
      <c r="CU73" s="1256"/>
      <c r="CV73" s="1256">
        <v>14.2</v>
      </c>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6">
        <v>9.6</v>
      </c>
      <c r="BQ75" s="1256"/>
      <c r="BR75" s="1256"/>
      <c r="BS75" s="1256"/>
      <c r="BT75" s="1256"/>
      <c r="BU75" s="1256"/>
      <c r="BV75" s="1256"/>
      <c r="BW75" s="1256"/>
      <c r="BX75" s="1256">
        <v>9.6</v>
      </c>
      <c r="BY75" s="1256"/>
      <c r="BZ75" s="1256"/>
      <c r="CA75" s="1256"/>
      <c r="CB75" s="1256"/>
      <c r="CC75" s="1256"/>
      <c r="CD75" s="1256"/>
      <c r="CE75" s="1256"/>
      <c r="CF75" s="1256">
        <v>9.3000000000000007</v>
      </c>
      <c r="CG75" s="1256"/>
      <c r="CH75" s="1256"/>
      <c r="CI75" s="1256"/>
      <c r="CJ75" s="1256"/>
      <c r="CK75" s="1256"/>
      <c r="CL75" s="1256"/>
      <c r="CM75" s="1256"/>
      <c r="CN75" s="1256">
        <v>8.6999999999999993</v>
      </c>
      <c r="CO75" s="1256"/>
      <c r="CP75" s="1256"/>
      <c r="CQ75" s="1256"/>
      <c r="CR75" s="1256"/>
      <c r="CS75" s="1256"/>
      <c r="CT75" s="1256"/>
      <c r="CU75" s="1256"/>
      <c r="CV75" s="1256">
        <v>8.5</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6">
        <v>8.6</v>
      </c>
      <c r="BQ79" s="1256"/>
      <c r="BR79" s="1256"/>
      <c r="BS79" s="1256"/>
      <c r="BT79" s="1256"/>
      <c r="BU79" s="1256"/>
      <c r="BV79" s="1256"/>
      <c r="BW79" s="1256"/>
      <c r="BX79" s="1256">
        <v>8.9</v>
      </c>
      <c r="BY79" s="1256"/>
      <c r="BZ79" s="1256"/>
      <c r="CA79" s="1256"/>
      <c r="CB79" s="1256"/>
      <c r="CC79" s="1256"/>
      <c r="CD79" s="1256"/>
      <c r="CE79" s="1256"/>
      <c r="CF79" s="1256">
        <v>8.9</v>
      </c>
      <c r="CG79" s="1256"/>
      <c r="CH79" s="1256"/>
      <c r="CI79" s="1256"/>
      <c r="CJ79" s="1256"/>
      <c r="CK79" s="1256"/>
      <c r="CL79" s="1256"/>
      <c r="CM79" s="1256"/>
      <c r="CN79" s="1256">
        <v>9.1</v>
      </c>
      <c r="CO79" s="1256"/>
      <c r="CP79" s="1256"/>
      <c r="CQ79" s="1256"/>
      <c r="CR79" s="1256"/>
      <c r="CS79" s="1256"/>
      <c r="CT79" s="1256"/>
      <c r="CU79" s="1256"/>
      <c r="CV79" s="1256">
        <v>9.3000000000000007</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xCrKJVxi0ExQOwB/32fDtojBUaKkddLyZe10OUz1zXTU43PX49UXSDDhM8ba4kgqrGGMH2VbRNWbHG/eXMzujA==" saltValue="9DxTfOT4C4B+5JpmOU9b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R91" zoomScaleNormal="100" zoomScaleSheetLayoutView="70" workbookViewId="0">
      <selection activeCell="AE51" sqref="AE5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lM0zZESmoMCAMH6J+6J/SscJKe72XssAE5aRx8Cwke9DXV/P+6CSECXyPTTOVYbpuc0IEZ2+vChTKoGYzsJG6Q==" saltValue="zb++jeXiP4fif1d1tWcO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svF9ICGLJiZm9D9Ad2q9+4pOP2MLqzYLC2XsZTl/J4tmYy7WUVrbc4SA4FCWDFN1zPxb+2Sq53f+9kRD5crBYg==" saltValue="G68ieu40mRGoLwiUEw7A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336443</v>
      </c>
      <c r="E3" s="156"/>
      <c r="F3" s="157">
        <v>190274</v>
      </c>
      <c r="G3" s="158"/>
      <c r="H3" s="159"/>
    </row>
    <row r="4" spans="1:8" x14ac:dyDescent="0.15">
      <c r="A4" s="160"/>
      <c r="B4" s="161"/>
      <c r="C4" s="162"/>
      <c r="D4" s="163">
        <v>46429</v>
      </c>
      <c r="E4" s="164"/>
      <c r="F4" s="165">
        <v>88584</v>
      </c>
      <c r="G4" s="166"/>
      <c r="H4" s="167"/>
    </row>
    <row r="5" spans="1:8" x14ac:dyDescent="0.15">
      <c r="A5" s="148" t="s">
        <v>521</v>
      </c>
      <c r="B5" s="153"/>
      <c r="C5" s="154"/>
      <c r="D5" s="155">
        <v>302933</v>
      </c>
      <c r="E5" s="156"/>
      <c r="F5" s="157">
        <v>200194</v>
      </c>
      <c r="G5" s="158"/>
      <c r="H5" s="159"/>
    </row>
    <row r="6" spans="1:8" x14ac:dyDescent="0.15">
      <c r="A6" s="160"/>
      <c r="B6" s="161"/>
      <c r="C6" s="162"/>
      <c r="D6" s="163">
        <v>101263</v>
      </c>
      <c r="E6" s="164"/>
      <c r="F6" s="165">
        <v>106422</v>
      </c>
      <c r="G6" s="166"/>
      <c r="H6" s="167"/>
    </row>
    <row r="7" spans="1:8" x14ac:dyDescent="0.15">
      <c r="A7" s="148" t="s">
        <v>522</v>
      </c>
      <c r="B7" s="153"/>
      <c r="C7" s="154"/>
      <c r="D7" s="155">
        <v>256420</v>
      </c>
      <c r="E7" s="156"/>
      <c r="F7" s="157">
        <v>196914</v>
      </c>
      <c r="G7" s="158"/>
      <c r="H7" s="159"/>
    </row>
    <row r="8" spans="1:8" x14ac:dyDescent="0.15">
      <c r="A8" s="160"/>
      <c r="B8" s="161"/>
      <c r="C8" s="162"/>
      <c r="D8" s="163">
        <v>124222</v>
      </c>
      <c r="E8" s="164"/>
      <c r="F8" s="165">
        <v>98966</v>
      </c>
      <c r="G8" s="166"/>
      <c r="H8" s="167"/>
    </row>
    <row r="9" spans="1:8" x14ac:dyDescent="0.15">
      <c r="A9" s="148" t="s">
        <v>523</v>
      </c>
      <c r="B9" s="153"/>
      <c r="C9" s="154"/>
      <c r="D9" s="155">
        <v>201484</v>
      </c>
      <c r="E9" s="156"/>
      <c r="F9" s="157">
        <v>204757</v>
      </c>
      <c r="G9" s="158"/>
      <c r="H9" s="159"/>
    </row>
    <row r="10" spans="1:8" x14ac:dyDescent="0.15">
      <c r="A10" s="160"/>
      <c r="B10" s="161"/>
      <c r="C10" s="162"/>
      <c r="D10" s="163">
        <v>156778</v>
      </c>
      <c r="E10" s="164"/>
      <c r="F10" s="165">
        <v>106071</v>
      </c>
      <c r="G10" s="166"/>
      <c r="H10" s="167"/>
    </row>
    <row r="11" spans="1:8" x14ac:dyDescent="0.15">
      <c r="A11" s="148" t="s">
        <v>524</v>
      </c>
      <c r="B11" s="153"/>
      <c r="C11" s="154"/>
      <c r="D11" s="155">
        <v>155893</v>
      </c>
      <c r="E11" s="156"/>
      <c r="F11" s="157">
        <v>194971</v>
      </c>
      <c r="G11" s="158"/>
      <c r="H11" s="159"/>
    </row>
    <row r="12" spans="1:8" x14ac:dyDescent="0.15">
      <c r="A12" s="160"/>
      <c r="B12" s="161"/>
      <c r="C12" s="168"/>
      <c r="D12" s="163">
        <v>114067</v>
      </c>
      <c r="E12" s="164"/>
      <c r="F12" s="165">
        <v>105966</v>
      </c>
      <c r="G12" s="166"/>
      <c r="H12" s="167"/>
    </row>
    <row r="13" spans="1:8" x14ac:dyDescent="0.15">
      <c r="A13" s="148"/>
      <c r="B13" s="153"/>
      <c r="C13" s="169"/>
      <c r="D13" s="170">
        <v>250635</v>
      </c>
      <c r="E13" s="171"/>
      <c r="F13" s="172">
        <v>197422</v>
      </c>
      <c r="G13" s="173"/>
      <c r="H13" s="159"/>
    </row>
    <row r="14" spans="1:8" x14ac:dyDescent="0.15">
      <c r="A14" s="160"/>
      <c r="B14" s="161"/>
      <c r="C14" s="162"/>
      <c r="D14" s="163">
        <v>108552</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7.66</v>
      </c>
      <c r="C19" s="174">
        <f>ROUND(VALUE(SUBSTITUTE(実質収支比率等に係る経年分析!G$48,"▲","-")),2)</f>
        <v>3.67</v>
      </c>
      <c r="D19" s="174">
        <f>ROUND(VALUE(SUBSTITUTE(実質収支比率等に係る経年分析!H$48,"▲","-")),2)</f>
        <v>4.54</v>
      </c>
      <c r="E19" s="174">
        <f>ROUND(VALUE(SUBSTITUTE(実質収支比率等に係る経年分析!I$48,"▲","-")),2)</f>
        <v>4.5599999999999996</v>
      </c>
      <c r="F19" s="174">
        <f>ROUND(VALUE(SUBSTITUTE(実質収支比率等に係る経年分析!J$48,"▲","-")),2)</f>
        <v>5.0199999999999996</v>
      </c>
    </row>
    <row r="20" spans="1:11" x14ac:dyDescent="0.15">
      <c r="A20" s="174" t="s">
        <v>53</v>
      </c>
      <c r="B20" s="174">
        <f>ROUND(VALUE(SUBSTITUTE(実質収支比率等に係る経年分析!F$47,"▲","-")),2)</f>
        <v>16.75</v>
      </c>
      <c r="C20" s="174">
        <f>ROUND(VALUE(SUBSTITUTE(実質収支比率等に係る経年分析!G$47,"▲","-")),2)</f>
        <v>15.59</v>
      </c>
      <c r="D20" s="174">
        <f>ROUND(VALUE(SUBSTITUTE(実質収支比率等に係る経年分析!H$47,"▲","-")),2)</f>
        <v>23</v>
      </c>
      <c r="E20" s="174">
        <f>ROUND(VALUE(SUBSTITUTE(実質収支比率等に係る経年分析!I$47,"▲","-")),2)</f>
        <v>21.82</v>
      </c>
      <c r="F20" s="174">
        <f>ROUND(VALUE(SUBSTITUTE(実質収支比率等に係る経年分析!J$47,"▲","-")),2)</f>
        <v>21.52</v>
      </c>
    </row>
    <row r="21" spans="1:11" x14ac:dyDescent="0.15">
      <c r="A21" s="174" t="s">
        <v>54</v>
      </c>
      <c r="B21" s="174">
        <f>IF(ISNUMBER(VALUE(SUBSTITUTE(実質収支比率等に係る経年分析!F$49,"▲","-"))),ROUND(VALUE(SUBSTITUTE(実質収支比率等に係る経年分析!F$49,"▲","-")),2),NA())</f>
        <v>7.13</v>
      </c>
      <c r="C21" s="174">
        <f>IF(ISNUMBER(VALUE(SUBSTITUTE(実質収支比率等に係る経年分析!G$49,"▲","-"))),ROUND(VALUE(SUBSTITUTE(実質収支比率等に係る経年分析!G$49,"▲","-")),2),NA())</f>
        <v>-8.32</v>
      </c>
      <c r="D21" s="174">
        <f>IF(ISNUMBER(VALUE(SUBSTITUTE(実質収支比率等に係る経年分析!H$49,"▲","-"))),ROUND(VALUE(SUBSTITUTE(実質収支比率等に係る経年分析!H$49,"▲","-")),2),NA())</f>
        <v>6.78</v>
      </c>
      <c r="E21" s="174">
        <f>IF(ISNUMBER(VALUE(SUBSTITUTE(実質収支比率等に係る経年分析!I$49,"▲","-"))),ROUND(VALUE(SUBSTITUTE(実質収支比率等に係る経年分析!I$49,"▲","-")),2),NA())</f>
        <v>-4.17</v>
      </c>
      <c r="F21" s="174">
        <f>IF(ISNUMBER(VALUE(SUBSTITUTE(実質収支比率等に係る経年分析!J$49,"▲","-"))),ROUND(VALUE(SUBSTITUTE(実質収支比率等に係る経年分析!J$49,"▲","-")),2),NA())</f>
        <v>-2.4300000000000002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0.56999999999999995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国民健康保険特別会計（直診勘定）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国民健康保険特別会計（保険事業勘定）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0.25</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1.1399999999999999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0.84</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5.0199999999999996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1071</v>
      </c>
      <c r="E42" s="176"/>
      <c r="F42" s="176"/>
      <c r="G42" s="176">
        <f>'実質公債費比率（分子）の構造'!L$52</f>
        <v>1056</v>
      </c>
      <c r="H42" s="176"/>
      <c r="I42" s="176"/>
      <c r="J42" s="176">
        <f>'実質公債費比率（分子）の構造'!M$52</f>
        <v>985</v>
      </c>
      <c r="K42" s="176"/>
      <c r="L42" s="176"/>
      <c r="M42" s="176">
        <f>'実質公債費比率（分子）の構造'!N$52</f>
        <v>947</v>
      </c>
      <c r="N42" s="176"/>
      <c r="O42" s="176"/>
      <c r="P42" s="176">
        <f>'実質公債費比率（分子）の構造'!O$52</f>
        <v>849</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7</v>
      </c>
      <c r="C44" s="176"/>
      <c r="D44" s="176"/>
      <c r="E44" s="176">
        <f>'実質公債費比率（分子）の構造'!L$50</f>
        <v>17</v>
      </c>
      <c r="F44" s="176"/>
      <c r="G44" s="176"/>
      <c r="H44" s="176">
        <f>'実質公債費比率（分子）の構造'!M$50</f>
        <v>19</v>
      </c>
      <c r="I44" s="176"/>
      <c r="J44" s="176"/>
      <c r="K44" s="176">
        <f>'実質公債費比率（分子）の構造'!N$50</f>
        <v>20</v>
      </c>
      <c r="L44" s="176"/>
      <c r="M44" s="176"/>
      <c r="N44" s="176">
        <f>'実質公債費比率（分子）の構造'!O$50</f>
        <v>14</v>
      </c>
      <c r="O44" s="176"/>
      <c r="P44" s="176"/>
    </row>
    <row r="45" spans="1:16" x14ac:dyDescent="0.15">
      <c r="A45" s="176" t="s">
        <v>63</v>
      </c>
      <c r="B45" s="176">
        <f>'実質公債費比率（分子）の構造'!K$49</f>
        <v>42</v>
      </c>
      <c r="C45" s="176"/>
      <c r="D45" s="176"/>
      <c r="E45" s="176">
        <f>'実質公債費比率（分子）の構造'!L$49</f>
        <v>48</v>
      </c>
      <c r="F45" s="176"/>
      <c r="G45" s="176"/>
      <c r="H45" s="176">
        <f>'実質公債費比率（分子）の構造'!M$49</f>
        <v>53</v>
      </c>
      <c r="I45" s="176"/>
      <c r="J45" s="176"/>
      <c r="K45" s="176">
        <f>'実質公債費比率（分子）の構造'!N$49</f>
        <v>44</v>
      </c>
      <c r="L45" s="176"/>
      <c r="M45" s="176"/>
      <c r="N45" s="176">
        <f>'実質公債費比率（分子）の構造'!O$49</f>
        <v>34</v>
      </c>
      <c r="O45" s="176"/>
      <c r="P45" s="176"/>
    </row>
    <row r="46" spans="1:16" x14ac:dyDescent="0.15">
      <c r="A46" s="176" t="s">
        <v>64</v>
      </c>
      <c r="B46" s="176">
        <f>'実質公債費比率（分子）の構造'!K$48</f>
        <v>254</v>
      </c>
      <c r="C46" s="176"/>
      <c r="D46" s="176"/>
      <c r="E46" s="176">
        <f>'実質公債費比率（分子）の構造'!L$48</f>
        <v>179</v>
      </c>
      <c r="F46" s="176"/>
      <c r="G46" s="176"/>
      <c r="H46" s="176">
        <f>'実質公債費比率（分子）の構造'!M$48</f>
        <v>169</v>
      </c>
      <c r="I46" s="176"/>
      <c r="J46" s="176"/>
      <c r="K46" s="176">
        <f>'実質公債費比率（分子）の構造'!N$48</f>
        <v>193</v>
      </c>
      <c r="L46" s="176"/>
      <c r="M46" s="176"/>
      <c r="N46" s="176">
        <f>'実質公債費比率（分子）の構造'!O$48</f>
        <v>184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1218</v>
      </c>
      <c r="C49" s="176"/>
      <c r="D49" s="176"/>
      <c r="E49" s="176">
        <f>'実質公債費比率（分子）の構造'!L$45</f>
        <v>1227</v>
      </c>
      <c r="F49" s="176"/>
      <c r="G49" s="176"/>
      <c r="H49" s="176">
        <f>'実質公債費比率（分子）の構造'!M$45</f>
        <v>1124</v>
      </c>
      <c r="I49" s="176"/>
      <c r="J49" s="176"/>
      <c r="K49" s="176">
        <f>'実質公債費比率（分子）の構造'!N$45</f>
        <v>1094</v>
      </c>
      <c r="L49" s="176"/>
      <c r="M49" s="176"/>
      <c r="N49" s="176">
        <f>'実質公債費比率（分子）の構造'!O$45</f>
        <v>1013</v>
      </c>
      <c r="O49" s="176"/>
      <c r="P49" s="176"/>
    </row>
    <row r="50" spans="1:16" x14ac:dyDescent="0.15">
      <c r="A50" s="176" t="s">
        <v>67</v>
      </c>
      <c r="B50" s="176" t="e">
        <f>NA()</f>
        <v>#N/A</v>
      </c>
      <c r="C50" s="176">
        <f>IF(ISNUMBER('実質公債費比率（分子）の構造'!K$53),'実質公債費比率（分子）の構造'!K$53,NA())</f>
        <v>451</v>
      </c>
      <c r="D50" s="176" t="e">
        <f>NA()</f>
        <v>#N/A</v>
      </c>
      <c r="E50" s="176" t="e">
        <f>NA()</f>
        <v>#N/A</v>
      </c>
      <c r="F50" s="176">
        <f>IF(ISNUMBER('実質公債費比率（分子）の構造'!L$53),'実質公債費比率（分子）の構造'!L$53,NA())</f>
        <v>416</v>
      </c>
      <c r="G50" s="176" t="e">
        <f>NA()</f>
        <v>#N/A</v>
      </c>
      <c r="H50" s="176" t="e">
        <f>NA()</f>
        <v>#N/A</v>
      </c>
      <c r="I50" s="176">
        <f>IF(ISNUMBER('実質公債費比率（分子）の構造'!M$53),'実質公債費比率（分子）の構造'!M$53,NA())</f>
        <v>380</v>
      </c>
      <c r="J50" s="176" t="e">
        <f>NA()</f>
        <v>#N/A</v>
      </c>
      <c r="K50" s="176" t="e">
        <f>NA()</f>
        <v>#N/A</v>
      </c>
      <c r="L50" s="176">
        <f>IF(ISNUMBER('実質公債費比率（分子）の構造'!N$53),'実質公債費比率（分子）の構造'!N$53,NA())</f>
        <v>404</v>
      </c>
      <c r="M50" s="176" t="e">
        <f>NA()</f>
        <v>#N/A</v>
      </c>
      <c r="N50" s="176" t="e">
        <f>NA()</f>
        <v>#N/A</v>
      </c>
      <c r="O50" s="176">
        <f>IF(ISNUMBER('実質公債費比率（分子）の構造'!O$53),'実質公債費比率（分子）の構造'!O$53,NA())</f>
        <v>396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8678</v>
      </c>
      <c r="E56" s="175"/>
      <c r="F56" s="175"/>
      <c r="G56" s="175">
        <f>'将来負担比率（分子）の構造'!J$52</f>
        <v>7963</v>
      </c>
      <c r="H56" s="175"/>
      <c r="I56" s="175"/>
      <c r="J56" s="175">
        <f>'将来負担比率（分子）の構造'!K$52</f>
        <v>7763</v>
      </c>
      <c r="K56" s="175"/>
      <c r="L56" s="175"/>
      <c r="M56" s="175">
        <f>'将来負担比率（分子）の構造'!L$52</f>
        <v>7866</v>
      </c>
      <c r="N56" s="175"/>
      <c r="O56" s="175"/>
      <c r="P56" s="175">
        <f>'将来負担比率（分子）の構造'!M$52</f>
        <v>7884</v>
      </c>
    </row>
    <row r="57" spans="1:16" x14ac:dyDescent="0.15">
      <c r="A57" s="175" t="s">
        <v>42</v>
      </c>
      <c r="B57" s="175"/>
      <c r="C57" s="175"/>
      <c r="D57" s="175">
        <f>'将来負担比率（分子）の構造'!I$51</f>
        <v>462</v>
      </c>
      <c r="E57" s="175"/>
      <c r="F57" s="175"/>
      <c r="G57" s="175">
        <f>'将来負担比率（分子）の構造'!J$51</f>
        <v>402</v>
      </c>
      <c r="H57" s="175"/>
      <c r="I57" s="175"/>
      <c r="J57" s="175">
        <f>'将来負担比率（分子）の構造'!K$51</f>
        <v>633</v>
      </c>
      <c r="K57" s="175"/>
      <c r="L57" s="175"/>
      <c r="M57" s="175">
        <f>'将来負担比率（分子）の構造'!L$51</f>
        <v>584</v>
      </c>
      <c r="N57" s="175"/>
      <c r="O57" s="175"/>
      <c r="P57" s="175">
        <f>'将来負担比率（分子）の構造'!M$51</f>
        <v>575</v>
      </c>
    </row>
    <row r="58" spans="1:16" x14ac:dyDescent="0.15">
      <c r="A58" s="175" t="s">
        <v>41</v>
      </c>
      <c r="B58" s="175"/>
      <c r="C58" s="175"/>
      <c r="D58" s="175">
        <f>'将来負担比率（分子）の構造'!I$50</f>
        <v>4360</v>
      </c>
      <c r="E58" s="175"/>
      <c r="F58" s="175"/>
      <c r="G58" s="175">
        <f>'将来負担比率（分子）の構造'!J$50</f>
        <v>4484</v>
      </c>
      <c r="H58" s="175"/>
      <c r="I58" s="175"/>
      <c r="J58" s="175">
        <f>'将来負担比率（分子）の構造'!K$50</f>
        <v>5214</v>
      </c>
      <c r="K58" s="175"/>
      <c r="L58" s="175"/>
      <c r="M58" s="175">
        <f>'将来負担比率（分子）の構造'!L$50</f>
        <v>5259</v>
      </c>
      <c r="N58" s="175"/>
      <c r="O58" s="175"/>
      <c r="P58" s="175">
        <f>'将来負担比率（分子）の構造'!M$50</f>
        <v>5069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1604</v>
      </c>
      <c r="C62" s="175"/>
      <c r="D62" s="175"/>
      <c r="E62" s="175">
        <f>'将来負担比率（分子）の構造'!J$45</f>
        <v>1545</v>
      </c>
      <c r="F62" s="175"/>
      <c r="G62" s="175"/>
      <c r="H62" s="175">
        <f>'将来負担比率（分子）の構造'!K$45</f>
        <v>1525</v>
      </c>
      <c r="I62" s="175"/>
      <c r="J62" s="175"/>
      <c r="K62" s="175">
        <f>'将来負担比率（分子）の構造'!L$45</f>
        <v>1473</v>
      </c>
      <c r="L62" s="175"/>
      <c r="M62" s="175"/>
      <c r="N62" s="175">
        <f>'将来負担比率（分子）の構造'!M$45</f>
        <v>1525</v>
      </c>
      <c r="O62" s="175"/>
      <c r="P62" s="175"/>
    </row>
    <row r="63" spans="1:16" x14ac:dyDescent="0.15">
      <c r="A63" s="175" t="s">
        <v>34</v>
      </c>
      <c r="B63" s="175">
        <f>'将来負担比率（分子）の構造'!I$44</f>
        <v>327</v>
      </c>
      <c r="C63" s="175"/>
      <c r="D63" s="175"/>
      <c r="E63" s="175">
        <f>'将来負担比率（分子）の構造'!J$44</f>
        <v>279</v>
      </c>
      <c r="F63" s="175"/>
      <c r="G63" s="175"/>
      <c r="H63" s="175">
        <f>'将来負担比率（分子）の構造'!K$44</f>
        <v>1325</v>
      </c>
      <c r="I63" s="175"/>
      <c r="J63" s="175"/>
      <c r="K63" s="175">
        <f>'将来負担比率（分子）の構造'!L$44</f>
        <v>1282</v>
      </c>
      <c r="L63" s="175"/>
      <c r="M63" s="175"/>
      <c r="N63" s="175">
        <f>'将来負担比率（分子）の構造'!M$44</f>
        <v>1305</v>
      </c>
      <c r="O63" s="175"/>
      <c r="P63" s="175"/>
    </row>
    <row r="64" spans="1:16" x14ac:dyDescent="0.15">
      <c r="A64" s="175" t="s">
        <v>33</v>
      </c>
      <c r="B64" s="175">
        <f>'将来負担比率（分子）の構造'!I$43</f>
        <v>1947</v>
      </c>
      <c r="C64" s="175"/>
      <c r="D64" s="175"/>
      <c r="E64" s="175">
        <f>'将来負担比率（分子）の構造'!J$43</f>
        <v>1653</v>
      </c>
      <c r="F64" s="175"/>
      <c r="G64" s="175"/>
      <c r="H64" s="175">
        <f>'将来負担比率（分子）の構造'!K$43</f>
        <v>1826</v>
      </c>
      <c r="I64" s="175"/>
      <c r="J64" s="175"/>
      <c r="K64" s="175">
        <f>'将来負担比率（分子）の構造'!L$43</f>
        <v>1821</v>
      </c>
      <c r="L64" s="175"/>
      <c r="M64" s="175"/>
      <c r="N64" s="175">
        <f>'将来負担比率（分子）の構造'!M$43</f>
        <v>1749</v>
      </c>
      <c r="O64" s="175"/>
      <c r="P64" s="175"/>
    </row>
    <row r="65" spans="1:16" x14ac:dyDescent="0.15">
      <c r="A65" s="175" t="s">
        <v>32</v>
      </c>
      <c r="B65" s="175">
        <f>'将来負担比率（分子）の構造'!I$42</f>
        <v>68</v>
      </c>
      <c r="C65" s="175"/>
      <c r="D65" s="175"/>
      <c r="E65" s="175">
        <f>'将来負担比率（分子）の構造'!J$42</f>
        <v>60</v>
      </c>
      <c r="F65" s="175"/>
      <c r="G65" s="175"/>
      <c r="H65" s="175">
        <f>'将来負担比率（分子）の構造'!K$42</f>
        <v>41</v>
      </c>
      <c r="I65" s="175"/>
      <c r="J65" s="175"/>
      <c r="K65" s="175">
        <f>'将来負担比率（分子）の構造'!L$42</f>
        <v>24</v>
      </c>
      <c r="L65" s="175"/>
      <c r="M65" s="175"/>
      <c r="N65" s="175">
        <f>'将来負担比率（分子）の構造'!M$42</f>
        <v>35</v>
      </c>
      <c r="O65" s="175"/>
      <c r="P65" s="175"/>
    </row>
    <row r="66" spans="1:16" x14ac:dyDescent="0.15">
      <c r="A66" s="175" t="s">
        <v>31</v>
      </c>
      <c r="B66" s="175">
        <f>'将来負担比率（分子）の構造'!I$41</f>
        <v>9687</v>
      </c>
      <c r="C66" s="175"/>
      <c r="D66" s="175"/>
      <c r="E66" s="175">
        <f>'将来負担比率（分子）の構造'!J$41</f>
        <v>9536</v>
      </c>
      <c r="F66" s="175"/>
      <c r="G66" s="175"/>
      <c r="H66" s="175">
        <f>'将来負担比率（分子）の構造'!K$41</f>
        <v>9673</v>
      </c>
      <c r="I66" s="175"/>
      <c r="J66" s="175"/>
      <c r="K66" s="175">
        <f>'将来負担比率（分子）の構造'!L$41</f>
        <v>9769</v>
      </c>
      <c r="L66" s="175"/>
      <c r="M66" s="175"/>
      <c r="N66" s="175">
        <f>'将来負担比率（分子）の構造'!M$41</f>
        <v>9567</v>
      </c>
      <c r="O66" s="175"/>
      <c r="P66" s="175"/>
    </row>
    <row r="67" spans="1:16" x14ac:dyDescent="0.15">
      <c r="A67" s="175" t="s">
        <v>71</v>
      </c>
      <c r="B67" s="175" t="e">
        <f>NA()</f>
        <v>#N/A</v>
      </c>
      <c r="C67" s="175">
        <f>IF(ISNUMBER('将来負担比率（分子）の構造'!I$53), IF('将来負担比率（分子）の構造'!I$53 &lt; 0, 0, '将来負担比率（分子）の構造'!I$53), NA())</f>
        <v>132</v>
      </c>
      <c r="D67" s="175" t="e">
        <f>NA()</f>
        <v>#N/A</v>
      </c>
      <c r="E67" s="175" t="e">
        <f>NA()</f>
        <v>#N/A</v>
      </c>
      <c r="F67" s="175">
        <f>IF(ISNUMBER('将来負担比率（分子）の構造'!J$53), IF('将来負担比率（分子）の構造'!J$53 &lt; 0, 0, '将来負担比率（分子）の構造'!J$53), NA())</f>
        <v>223</v>
      </c>
      <c r="G67" s="175" t="e">
        <f>NA()</f>
        <v>#N/A</v>
      </c>
      <c r="H67" s="175" t="e">
        <f>NA()</f>
        <v>#N/A</v>
      </c>
      <c r="I67" s="175">
        <f>IF(ISNUMBER('将来負担比率（分子）の構造'!K$53), IF('将来負担比率（分子）の構造'!K$53 &lt; 0, 0, '将来負担比率（分子）の構造'!K$53), NA())</f>
        <v>780</v>
      </c>
      <c r="J67" s="175" t="e">
        <f>NA()</f>
        <v>#N/A</v>
      </c>
      <c r="K67" s="175" t="e">
        <f>NA()</f>
        <v>#N/A</v>
      </c>
      <c r="L67" s="175">
        <f>IF(ISNUMBER('将来負担比率（分子）の構造'!L$53), IF('将来負担比率（分子）の構造'!L$53 &lt; 0, 0, '将来負担比率（分子）の構造'!L$53), NA())</f>
        <v>660</v>
      </c>
      <c r="M67" s="175" t="e">
        <f>NA()</f>
        <v>#N/A</v>
      </c>
      <c r="N67" s="175" t="e">
        <f>NA()</f>
        <v>#N/A</v>
      </c>
      <c r="O67" s="175">
        <f>IF(ISNUMBER('将来負担比率（分子）の構造'!M$53), IF('将来負担比率（分子）の構造'!M$53 &lt; 0, 0, '将来負担比率（分子）の構造'!M$53), NA())</f>
        <v>654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1285</v>
      </c>
      <c r="C72" s="179">
        <f>基金残高に係る経年分析!G55</f>
        <v>1192</v>
      </c>
      <c r="D72" s="179">
        <f>基金残高に係る経年分析!H55</f>
        <v>1167</v>
      </c>
    </row>
    <row r="73" spans="1:16" x14ac:dyDescent="0.15">
      <c r="A73" s="178" t="s">
        <v>74</v>
      </c>
      <c r="B73" s="179">
        <f>基金残高に係る経年分析!F56</f>
        <v>756</v>
      </c>
      <c r="C73" s="179">
        <f>基金残高に係る経年分析!G56</f>
        <v>757</v>
      </c>
      <c r="D73" s="179">
        <f>基金残高に係る経年分析!H56</f>
        <v>781</v>
      </c>
    </row>
    <row r="74" spans="1:16" x14ac:dyDescent="0.15">
      <c r="A74" s="178" t="s">
        <v>75</v>
      </c>
      <c r="B74" s="179">
        <f>基金残高に係る経年分析!F57</f>
        <v>3754</v>
      </c>
      <c r="C74" s="179">
        <f>基金残高に係る経年分析!G57</f>
        <v>3974</v>
      </c>
      <c r="D74" s="179">
        <f>基金残高に係る経年分析!H57</f>
        <v>3770</v>
      </c>
    </row>
  </sheetData>
  <sheetProtection algorithmName="SHA-512" hashValue="3vK1iBZfZH369T4Hpl7EqPk6qO116Y025T7lAlhMTF+1VAz0/U5XUIrswUfY/JysnoUIv56/H0rQX+Jpw4VYvQ==" saltValue="vDToAPP1vwdtmyjl2x4k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1046689</v>
      </c>
      <c r="S5" s="613"/>
      <c r="T5" s="613"/>
      <c r="U5" s="613"/>
      <c r="V5" s="613"/>
      <c r="W5" s="613"/>
      <c r="X5" s="613"/>
      <c r="Y5" s="614"/>
      <c r="Z5" s="615">
        <v>10.7</v>
      </c>
      <c r="AA5" s="615"/>
      <c r="AB5" s="615"/>
      <c r="AC5" s="615"/>
      <c r="AD5" s="616">
        <v>1046689</v>
      </c>
      <c r="AE5" s="616"/>
      <c r="AF5" s="616"/>
      <c r="AG5" s="616"/>
      <c r="AH5" s="616"/>
      <c r="AI5" s="616"/>
      <c r="AJ5" s="616"/>
      <c r="AK5" s="616"/>
      <c r="AL5" s="617">
        <v>19.3</v>
      </c>
      <c r="AM5" s="618"/>
      <c r="AN5" s="618"/>
      <c r="AO5" s="619"/>
      <c r="AP5" s="609" t="s">
        <v>217</v>
      </c>
      <c r="AQ5" s="610"/>
      <c r="AR5" s="610"/>
      <c r="AS5" s="610"/>
      <c r="AT5" s="610"/>
      <c r="AU5" s="610"/>
      <c r="AV5" s="610"/>
      <c r="AW5" s="610"/>
      <c r="AX5" s="610"/>
      <c r="AY5" s="610"/>
      <c r="AZ5" s="610"/>
      <c r="BA5" s="610"/>
      <c r="BB5" s="610"/>
      <c r="BC5" s="610"/>
      <c r="BD5" s="610"/>
      <c r="BE5" s="610"/>
      <c r="BF5" s="611"/>
      <c r="BG5" s="623">
        <v>1046318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176511</v>
      </c>
      <c r="S6" s="624"/>
      <c r="T6" s="624"/>
      <c r="U6" s="624"/>
      <c r="V6" s="624"/>
      <c r="W6" s="624"/>
      <c r="X6" s="624"/>
      <c r="Y6" s="625"/>
      <c r="Z6" s="626">
        <v>1.8</v>
      </c>
      <c r="AA6" s="626"/>
      <c r="AB6" s="626"/>
      <c r="AC6" s="626"/>
      <c r="AD6" s="627">
        <v>176511</v>
      </c>
      <c r="AE6" s="627"/>
      <c r="AF6" s="627"/>
      <c r="AG6" s="627"/>
      <c r="AH6" s="627"/>
      <c r="AI6" s="627"/>
      <c r="AJ6" s="627"/>
      <c r="AK6" s="627"/>
      <c r="AL6" s="628">
        <v>3.3</v>
      </c>
      <c r="AM6" s="629"/>
      <c r="AN6" s="629"/>
      <c r="AO6" s="630"/>
      <c r="AP6" s="620" t="s">
        <v>222</v>
      </c>
      <c r="AQ6" s="621"/>
      <c r="AR6" s="621"/>
      <c r="AS6" s="621"/>
      <c r="AT6" s="621"/>
      <c r="AU6" s="621"/>
      <c r="AV6" s="621"/>
      <c r="AW6" s="621"/>
      <c r="AX6" s="621"/>
      <c r="AY6" s="621"/>
      <c r="AZ6" s="621"/>
      <c r="BA6" s="621"/>
      <c r="BB6" s="621"/>
      <c r="BC6" s="621"/>
      <c r="BD6" s="621"/>
      <c r="BE6" s="621"/>
      <c r="BF6" s="622"/>
      <c r="BG6" s="623">
        <v>1046318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82018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82018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309</v>
      </c>
      <c r="S7" s="624"/>
      <c r="T7" s="624"/>
      <c r="U7" s="624"/>
      <c r="V7" s="624"/>
      <c r="W7" s="624"/>
      <c r="X7" s="624"/>
      <c r="Y7" s="625"/>
      <c r="Z7" s="626">
        <v>0</v>
      </c>
      <c r="AA7" s="626"/>
      <c r="AB7" s="626"/>
      <c r="AC7" s="626"/>
      <c r="AD7" s="627">
        <v>309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372619</v>
      </c>
      <c r="BH7" s="624"/>
      <c r="BI7" s="624"/>
      <c r="BJ7" s="624"/>
      <c r="BK7" s="624"/>
      <c r="BL7" s="624"/>
      <c r="BM7" s="624"/>
      <c r="BN7" s="625"/>
      <c r="BO7" s="626">
        <v>35.6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1886429</v>
      </c>
      <c r="CS7" s="624"/>
      <c r="CT7" s="624"/>
      <c r="CU7" s="624"/>
      <c r="CV7" s="624"/>
      <c r="CW7" s="624"/>
      <c r="CX7" s="624"/>
      <c r="CY7" s="625"/>
      <c r="CZ7" s="626">
        <v>20.100000000000001</v>
      </c>
      <c r="DA7" s="626"/>
      <c r="DB7" s="626"/>
      <c r="DC7" s="626"/>
      <c r="DD7" s="632">
        <v>361775</v>
      </c>
      <c r="DE7" s="624"/>
      <c r="DF7" s="624"/>
      <c r="DG7" s="624"/>
      <c r="DH7" s="624"/>
      <c r="DI7" s="624"/>
      <c r="DJ7" s="624"/>
      <c r="DK7" s="624"/>
      <c r="DL7" s="624"/>
      <c r="DM7" s="624"/>
      <c r="DN7" s="624"/>
      <c r="DO7" s="624"/>
      <c r="DP7" s="625"/>
      <c r="DQ7" s="632">
        <v>1388859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2885</v>
      </c>
      <c r="S8" s="624"/>
      <c r="T8" s="624"/>
      <c r="U8" s="624"/>
      <c r="V8" s="624"/>
      <c r="W8" s="624"/>
      <c r="X8" s="624"/>
      <c r="Y8" s="625"/>
      <c r="Z8" s="626">
        <v>0</v>
      </c>
      <c r="AA8" s="626"/>
      <c r="AB8" s="626"/>
      <c r="AC8" s="626"/>
      <c r="AD8" s="627">
        <v>2885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13269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1659584</v>
      </c>
      <c r="CS8" s="624"/>
      <c r="CT8" s="624"/>
      <c r="CU8" s="624"/>
      <c r="CV8" s="624"/>
      <c r="CW8" s="624"/>
      <c r="CX8" s="624"/>
      <c r="CY8" s="625"/>
      <c r="CZ8" s="626">
        <v>17.7</v>
      </c>
      <c r="DA8" s="626"/>
      <c r="DB8" s="626"/>
      <c r="DC8" s="626"/>
      <c r="DD8" s="632">
        <v>26834</v>
      </c>
      <c r="DE8" s="624"/>
      <c r="DF8" s="624"/>
      <c r="DG8" s="624"/>
      <c r="DH8" s="624"/>
      <c r="DI8" s="624"/>
      <c r="DJ8" s="624"/>
      <c r="DK8" s="624"/>
      <c r="DL8" s="624"/>
      <c r="DM8" s="624"/>
      <c r="DN8" s="624"/>
      <c r="DO8" s="624"/>
      <c r="DP8" s="625"/>
      <c r="DQ8" s="632">
        <v>944297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3338</v>
      </c>
      <c r="S9" s="624"/>
      <c r="T9" s="624"/>
      <c r="U9" s="624"/>
      <c r="V9" s="624"/>
      <c r="W9" s="624"/>
      <c r="X9" s="624"/>
      <c r="Y9" s="625"/>
      <c r="Z9" s="626">
        <v>0</v>
      </c>
      <c r="AA9" s="626"/>
      <c r="AB9" s="626"/>
      <c r="AC9" s="626"/>
      <c r="AD9" s="627">
        <v>3338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319527</v>
      </c>
      <c r="BH9" s="624"/>
      <c r="BI9" s="624"/>
      <c r="BJ9" s="624"/>
      <c r="BK9" s="624"/>
      <c r="BL9" s="624"/>
      <c r="BM9" s="624"/>
      <c r="BN9" s="625"/>
      <c r="BO9" s="626">
        <v>30.5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993691</v>
      </c>
      <c r="CS9" s="624"/>
      <c r="CT9" s="624"/>
      <c r="CU9" s="624"/>
      <c r="CV9" s="624"/>
      <c r="CW9" s="624"/>
      <c r="CX9" s="624"/>
      <c r="CY9" s="625"/>
      <c r="CZ9" s="626">
        <v>10.6</v>
      </c>
      <c r="DA9" s="626"/>
      <c r="DB9" s="626"/>
      <c r="DC9" s="626"/>
      <c r="DD9" s="632">
        <v>8771</v>
      </c>
      <c r="DE9" s="624"/>
      <c r="DF9" s="624"/>
      <c r="DG9" s="624"/>
      <c r="DH9" s="624"/>
      <c r="DI9" s="624"/>
      <c r="DJ9" s="624"/>
      <c r="DK9" s="624"/>
      <c r="DL9" s="624"/>
      <c r="DM9" s="624"/>
      <c r="DN9" s="624"/>
      <c r="DO9" s="624"/>
      <c r="DP9" s="625"/>
      <c r="DQ9" s="632">
        <v>933555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20828</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204647</v>
      </c>
      <c r="S11" s="624"/>
      <c r="T11" s="624"/>
      <c r="U11" s="624"/>
      <c r="V11" s="624"/>
      <c r="W11" s="624"/>
      <c r="X11" s="624"/>
      <c r="Y11" s="625"/>
      <c r="Z11" s="628">
        <v>2.1</v>
      </c>
      <c r="AA11" s="629"/>
      <c r="AB11" s="629"/>
      <c r="AC11" s="635"/>
      <c r="AD11" s="632">
        <v>204647</v>
      </c>
      <c r="AE11" s="624"/>
      <c r="AF11" s="624"/>
      <c r="AG11" s="624"/>
      <c r="AH11" s="624"/>
      <c r="AI11" s="624"/>
      <c r="AJ11" s="624"/>
      <c r="AK11" s="625"/>
      <c r="AL11" s="628">
        <v>3.8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18995</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1030285</v>
      </c>
      <c r="CS11" s="624"/>
      <c r="CT11" s="624"/>
      <c r="CU11" s="624"/>
      <c r="CV11" s="624"/>
      <c r="CW11" s="624"/>
      <c r="CX11" s="624"/>
      <c r="CY11" s="625"/>
      <c r="CZ11" s="626">
        <v>11</v>
      </c>
      <c r="DA11" s="626"/>
      <c r="DB11" s="626"/>
      <c r="DC11" s="626"/>
      <c r="DD11" s="632">
        <v>318431</v>
      </c>
      <c r="DE11" s="624"/>
      <c r="DF11" s="624"/>
      <c r="DG11" s="624"/>
      <c r="DH11" s="624"/>
      <c r="DI11" s="624"/>
      <c r="DJ11" s="624"/>
      <c r="DK11" s="624"/>
      <c r="DL11" s="624"/>
      <c r="DM11" s="624"/>
      <c r="DN11" s="624"/>
      <c r="DO11" s="624"/>
      <c r="DP11" s="625"/>
      <c r="DQ11" s="632">
        <v>320085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563631</v>
      </c>
      <c r="BH12" s="624"/>
      <c r="BI12" s="624"/>
      <c r="BJ12" s="624"/>
      <c r="BK12" s="624"/>
      <c r="BL12" s="624"/>
      <c r="BM12" s="624"/>
      <c r="BN12" s="625"/>
      <c r="BO12" s="626">
        <v>53.8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276459</v>
      </c>
      <c r="CS12" s="624"/>
      <c r="CT12" s="624"/>
      <c r="CU12" s="624"/>
      <c r="CV12" s="624"/>
      <c r="CW12" s="624"/>
      <c r="CX12" s="624"/>
      <c r="CY12" s="625"/>
      <c r="CZ12" s="626">
        <v>2.9</v>
      </c>
      <c r="DA12" s="626"/>
      <c r="DB12" s="626"/>
      <c r="DC12" s="626"/>
      <c r="DD12" s="632">
        <v>7700</v>
      </c>
      <c r="DE12" s="624"/>
      <c r="DF12" s="624"/>
      <c r="DG12" s="624"/>
      <c r="DH12" s="624"/>
      <c r="DI12" s="624"/>
      <c r="DJ12" s="624"/>
      <c r="DK12" s="624"/>
      <c r="DL12" s="624"/>
      <c r="DM12" s="624"/>
      <c r="DN12" s="624"/>
      <c r="DO12" s="624"/>
      <c r="DP12" s="625"/>
      <c r="DQ12" s="632">
        <v>136526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557830</v>
      </c>
      <c r="BH13" s="624"/>
      <c r="BI13" s="624"/>
      <c r="BJ13" s="624"/>
      <c r="BK13" s="624"/>
      <c r="BL13" s="624"/>
      <c r="BM13" s="624"/>
      <c r="BN13" s="625"/>
      <c r="BO13" s="626">
        <v>53.3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814318</v>
      </c>
      <c r="CS13" s="624"/>
      <c r="CT13" s="624"/>
      <c r="CU13" s="624"/>
      <c r="CV13" s="624"/>
      <c r="CW13" s="624"/>
      <c r="CX13" s="624"/>
      <c r="CY13" s="625"/>
      <c r="CZ13" s="626">
        <v>8.6999999999999993</v>
      </c>
      <c r="DA13" s="626"/>
      <c r="DB13" s="626"/>
      <c r="DC13" s="626"/>
      <c r="DD13" s="632">
        <v>289800</v>
      </c>
      <c r="DE13" s="624"/>
      <c r="DF13" s="624"/>
      <c r="DG13" s="624"/>
      <c r="DH13" s="624"/>
      <c r="DI13" s="624"/>
      <c r="DJ13" s="624"/>
      <c r="DK13" s="624"/>
      <c r="DL13" s="624"/>
      <c r="DM13" s="624"/>
      <c r="DN13" s="624"/>
      <c r="DO13" s="624"/>
      <c r="DP13" s="625"/>
      <c r="DQ13" s="632">
        <v>418354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1128</v>
      </c>
      <c r="S14" s="624"/>
      <c r="T14" s="624"/>
      <c r="U14" s="624"/>
      <c r="V14" s="624"/>
      <c r="W14" s="624"/>
      <c r="X14" s="624"/>
      <c r="Y14" s="625"/>
      <c r="Z14" s="626">
        <v>0</v>
      </c>
      <c r="AA14" s="626"/>
      <c r="AB14" s="626"/>
      <c r="AC14" s="626"/>
      <c r="AD14" s="627">
        <v>1128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27108</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605532</v>
      </c>
      <c r="CS14" s="624"/>
      <c r="CT14" s="624"/>
      <c r="CU14" s="624"/>
      <c r="CV14" s="624"/>
      <c r="CW14" s="624"/>
      <c r="CX14" s="624"/>
      <c r="CY14" s="625"/>
      <c r="CZ14" s="626">
        <v>6.4</v>
      </c>
      <c r="DA14" s="626"/>
      <c r="DB14" s="626"/>
      <c r="DC14" s="626"/>
      <c r="DD14" s="632">
        <v>121000</v>
      </c>
      <c r="DE14" s="624"/>
      <c r="DF14" s="624"/>
      <c r="DG14" s="624"/>
      <c r="DH14" s="624"/>
      <c r="DI14" s="624"/>
      <c r="DJ14" s="624"/>
      <c r="DK14" s="624"/>
      <c r="DL14" s="624"/>
      <c r="DM14" s="624"/>
      <c r="DN14" s="624"/>
      <c r="DO14" s="624"/>
      <c r="DP14" s="625"/>
      <c r="DQ14" s="632">
        <v>443429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82960</v>
      </c>
      <c r="BH15" s="624"/>
      <c r="BI15" s="624"/>
      <c r="BJ15" s="624"/>
      <c r="BK15" s="624"/>
      <c r="BL15" s="624"/>
      <c r="BM15" s="624"/>
      <c r="BN15" s="625"/>
      <c r="BO15" s="626">
        <v>7.9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856592</v>
      </c>
      <c r="CS15" s="624"/>
      <c r="CT15" s="624"/>
      <c r="CU15" s="624"/>
      <c r="CV15" s="624"/>
      <c r="CW15" s="624"/>
      <c r="CX15" s="624"/>
      <c r="CY15" s="625"/>
      <c r="CZ15" s="626">
        <v>9.1</v>
      </c>
      <c r="DA15" s="626"/>
      <c r="DB15" s="626"/>
      <c r="DC15" s="626"/>
      <c r="DD15" s="632">
        <v>7293</v>
      </c>
      <c r="DE15" s="624"/>
      <c r="DF15" s="624"/>
      <c r="DG15" s="624"/>
      <c r="DH15" s="624"/>
      <c r="DI15" s="624"/>
      <c r="DJ15" s="624"/>
      <c r="DK15" s="624"/>
      <c r="DL15" s="624"/>
      <c r="DM15" s="624"/>
      <c r="DN15" s="624"/>
      <c r="DO15" s="624"/>
      <c r="DP15" s="625"/>
      <c r="DQ15" s="632">
        <v>745895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13578</v>
      </c>
      <c r="S16" s="624"/>
      <c r="T16" s="624"/>
      <c r="U16" s="624"/>
      <c r="V16" s="624"/>
      <c r="W16" s="624"/>
      <c r="X16" s="624"/>
      <c r="Y16" s="625"/>
      <c r="Z16" s="626">
        <v>0.1</v>
      </c>
      <c r="AA16" s="626"/>
      <c r="AB16" s="626"/>
      <c r="AC16" s="626"/>
      <c r="AD16" s="627">
        <v>13578</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178221</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589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15637</v>
      </c>
      <c r="S17" s="624"/>
      <c r="T17" s="624"/>
      <c r="U17" s="624"/>
      <c r="V17" s="624"/>
      <c r="W17" s="624"/>
      <c r="X17" s="624"/>
      <c r="Y17" s="625"/>
      <c r="Z17" s="626">
        <v>0.2</v>
      </c>
      <c r="AA17" s="626"/>
      <c r="AB17" s="626"/>
      <c r="AC17" s="626"/>
      <c r="AD17" s="627">
        <v>15637</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1013498</v>
      </c>
      <c r="CS17" s="624"/>
      <c r="CT17" s="624"/>
      <c r="CU17" s="624"/>
      <c r="CV17" s="624"/>
      <c r="CW17" s="624"/>
      <c r="CX17" s="624"/>
      <c r="CY17" s="625"/>
      <c r="CZ17" s="626">
        <v>10.8</v>
      </c>
      <c r="DA17" s="626"/>
      <c r="DB17" s="626"/>
      <c r="DC17" s="626"/>
      <c r="DD17" s="632" t="s">
        <v>122</v>
      </c>
      <c r="DE17" s="624"/>
      <c r="DF17" s="624"/>
      <c r="DG17" s="624"/>
      <c r="DH17" s="624"/>
      <c r="DI17" s="624"/>
      <c r="DJ17" s="624"/>
      <c r="DK17" s="624"/>
      <c r="DL17" s="624"/>
      <c r="DM17" s="624"/>
      <c r="DN17" s="624"/>
      <c r="DO17" s="624"/>
      <c r="DP17" s="625"/>
      <c r="DQ17" s="632">
        <v>980644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3822</v>
      </c>
      <c r="S18" s="624"/>
      <c r="T18" s="624"/>
      <c r="U18" s="624"/>
      <c r="V18" s="624"/>
      <c r="W18" s="624"/>
      <c r="X18" s="624"/>
      <c r="Y18" s="625"/>
      <c r="Z18" s="626">
        <v>0</v>
      </c>
      <c r="AA18" s="626"/>
      <c r="AB18" s="626"/>
      <c r="AC18" s="626"/>
      <c r="AD18" s="627">
        <v>3822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3822</v>
      </c>
      <c r="S19" s="624"/>
      <c r="T19" s="624"/>
      <c r="U19" s="624"/>
      <c r="V19" s="624"/>
      <c r="W19" s="624"/>
      <c r="X19" s="624"/>
      <c r="Y19" s="625"/>
      <c r="Z19" s="626">
        <v>0</v>
      </c>
      <c r="AA19" s="626"/>
      <c r="AB19" s="626"/>
      <c r="AC19" s="626"/>
      <c r="AD19" s="627">
        <v>3822</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371</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371</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9396627</v>
      </c>
      <c r="CS20" s="624"/>
      <c r="CT20" s="624"/>
      <c r="CU20" s="624"/>
      <c r="CV20" s="624"/>
      <c r="CW20" s="624"/>
      <c r="CX20" s="624"/>
      <c r="CY20" s="625"/>
      <c r="CZ20" s="626">
        <v>100</v>
      </c>
      <c r="DA20" s="626"/>
      <c r="DB20" s="626"/>
      <c r="DC20" s="626"/>
      <c r="DD20" s="632">
        <v>1141604</v>
      </c>
      <c r="DE20" s="624"/>
      <c r="DF20" s="624"/>
      <c r="DG20" s="624"/>
      <c r="DH20" s="624"/>
      <c r="DI20" s="624"/>
      <c r="DJ20" s="624"/>
      <c r="DK20" s="624"/>
      <c r="DL20" s="624"/>
      <c r="DM20" s="624"/>
      <c r="DN20" s="624"/>
      <c r="DO20" s="624"/>
      <c r="DP20" s="625"/>
      <c r="DQ20" s="632">
        <v>6394251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4666362</v>
      </c>
      <c r="S21" s="624"/>
      <c r="T21" s="624"/>
      <c r="U21" s="624"/>
      <c r="V21" s="624"/>
      <c r="W21" s="624"/>
      <c r="X21" s="624"/>
      <c r="Y21" s="625"/>
      <c r="Z21" s="626">
        <v>47.8</v>
      </c>
      <c r="AA21" s="626"/>
      <c r="AB21" s="626"/>
      <c r="AC21" s="626"/>
      <c r="AD21" s="627">
        <v>3911598</v>
      </c>
      <c r="AE21" s="627"/>
      <c r="AF21" s="627"/>
      <c r="AG21" s="627"/>
      <c r="AH21" s="627"/>
      <c r="AI21" s="627"/>
      <c r="AJ21" s="627"/>
      <c r="AK21" s="627"/>
      <c r="AL21" s="628">
        <v>72.099999999999994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371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3911598</v>
      </c>
      <c r="S22" s="624"/>
      <c r="T22" s="624"/>
      <c r="U22" s="624"/>
      <c r="V22" s="624"/>
      <c r="W22" s="624"/>
      <c r="X22" s="624"/>
      <c r="Y22" s="625"/>
      <c r="Z22" s="626">
        <v>40</v>
      </c>
      <c r="AA22" s="626"/>
      <c r="AB22" s="626"/>
      <c r="AC22" s="626"/>
      <c r="AD22" s="627">
        <v>3911598</v>
      </c>
      <c r="AE22" s="627"/>
      <c r="AF22" s="627"/>
      <c r="AG22" s="627"/>
      <c r="AH22" s="627"/>
      <c r="AI22" s="627"/>
      <c r="AJ22" s="627"/>
      <c r="AK22" s="627"/>
      <c r="AL22" s="628">
        <v>72.099999999999994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754764</v>
      </c>
      <c r="S23" s="624"/>
      <c r="T23" s="624"/>
      <c r="U23" s="624"/>
      <c r="V23" s="624"/>
      <c r="W23" s="624"/>
      <c r="X23" s="624"/>
      <c r="Y23" s="625"/>
      <c r="Z23" s="626">
        <v>7.7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3056215</v>
      </c>
      <c r="CS24" s="613"/>
      <c r="CT24" s="613"/>
      <c r="CU24" s="613"/>
      <c r="CV24" s="613"/>
      <c r="CW24" s="613"/>
      <c r="CX24" s="613"/>
      <c r="CY24" s="614"/>
      <c r="CZ24" s="617">
        <v>32.5</v>
      </c>
      <c r="DA24" s="618"/>
      <c r="DB24" s="618"/>
      <c r="DC24" s="634"/>
      <c r="DD24" s="655">
        <v>2544706</v>
      </c>
      <c r="DE24" s="613"/>
      <c r="DF24" s="613"/>
      <c r="DG24" s="613"/>
      <c r="DH24" s="613"/>
      <c r="DI24" s="613"/>
      <c r="DJ24" s="613"/>
      <c r="DK24" s="614"/>
      <c r="DL24" s="655">
        <v>2403121</v>
      </c>
      <c r="DM24" s="613"/>
      <c r="DN24" s="613"/>
      <c r="DO24" s="613"/>
      <c r="DP24" s="613"/>
      <c r="DQ24" s="613"/>
      <c r="DR24" s="613"/>
      <c r="DS24" s="613"/>
      <c r="DT24" s="613"/>
      <c r="DU24" s="613"/>
      <c r="DV24" s="614"/>
      <c r="DW24" s="617">
        <v>44.1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6134906</v>
      </c>
      <c r="S25" s="624"/>
      <c r="T25" s="624"/>
      <c r="U25" s="624"/>
      <c r="V25" s="624"/>
      <c r="W25" s="624"/>
      <c r="X25" s="624"/>
      <c r="Y25" s="625"/>
      <c r="Z25" s="626">
        <v>62.8</v>
      </c>
      <c r="AA25" s="626"/>
      <c r="AB25" s="626"/>
      <c r="AC25" s="626"/>
      <c r="AD25" s="627">
        <v>5380142</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1411220</v>
      </c>
      <c r="CS25" s="656"/>
      <c r="CT25" s="656"/>
      <c r="CU25" s="656"/>
      <c r="CV25" s="656"/>
      <c r="CW25" s="656"/>
      <c r="CX25" s="656"/>
      <c r="CY25" s="657"/>
      <c r="CZ25" s="628">
        <v>15</v>
      </c>
      <c r="DA25" s="653"/>
      <c r="DB25" s="653"/>
      <c r="DC25" s="658"/>
      <c r="DD25" s="632">
        <v>1294743</v>
      </c>
      <c r="DE25" s="656"/>
      <c r="DF25" s="656"/>
      <c r="DG25" s="656"/>
      <c r="DH25" s="656"/>
      <c r="DI25" s="656"/>
      <c r="DJ25" s="656"/>
      <c r="DK25" s="657"/>
      <c r="DL25" s="632">
        <v>1273890</v>
      </c>
      <c r="DM25" s="656"/>
      <c r="DN25" s="656"/>
      <c r="DO25" s="656"/>
      <c r="DP25" s="656"/>
      <c r="DQ25" s="656"/>
      <c r="DR25" s="656"/>
      <c r="DS25" s="656"/>
      <c r="DT25" s="656"/>
      <c r="DU25" s="656"/>
      <c r="DV25" s="657"/>
      <c r="DW25" s="628">
        <v>23.4</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847</v>
      </c>
      <c r="S26" s="624"/>
      <c r="T26" s="624"/>
      <c r="U26" s="624"/>
      <c r="V26" s="624"/>
      <c r="W26" s="624"/>
      <c r="X26" s="624"/>
      <c r="Y26" s="625"/>
      <c r="Z26" s="626">
        <v>0</v>
      </c>
      <c r="AA26" s="626"/>
      <c r="AB26" s="626"/>
      <c r="AC26" s="626"/>
      <c r="AD26" s="627">
        <v>847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831817</v>
      </c>
      <c r="CS26" s="624"/>
      <c r="CT26" s="624"/>
      <c r="CU26" s="624"/>
      <c r="CV26" s="624"/>
      <c r="CW26" s="624"/>
      <c r="CX26" s="624"/>
      <c r="CY26" s="625"/>
      <c r="CZ26" s="628">
        <v>8.9</v>
      </c>
      <c r="DA26" s="653"/>
      <c r="DB26" s="653"/>
      <c r="DC26" s="658"/>
      <c r="DD26" s="632">
        <v>792232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33287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1046689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631497</v>
      </c>
      <c r="CS27" s="656"/>
      <c r="CT27" s="656"/>
      <c r="CU27" s="656"/>
      <c r="CV27" s="656"/>
      <c r="CW27" s="656"/>
      <c r="CX27" s="656"/>
      <c r="CY27" s="657"/>
      <c r="CZ27" s="628">
        <v>6.7</v>
      </c>
      <c r="DA27" s="653"/>
      <c r="DB27" s="653"/>
      <c r="DC27" s="658"/>
      <c r="DD27" s="632">
        <v>269319</v>
      </c>
      <c r="DE27" s="656"/>
      <c r="DF27" s="656"/>
      <c r="DG27" s="656"/>
      <c r="DH27" s="656"/>
      <c r="DI27" s="656"/>
      <c r="DJ27" s="656"/>
      <c r="DK27" s="657"/>
      <c r="DL27" s="632">
        <v>148587</v>
      </c>
      <c r="DM27" s="656"/>
      <c r="DN27" s="656"/>
      <c r="DO27" s="656"/>
      <c r="DP27" s="656"/>
      <c r="DQ27" s="656"/>
      <c r="DR27" s="656"/>
      <c r="DS27" s="656"/>
      <c r="DT27" s="656"/>
      <c r="DU27" s="656"/>
      <c r="DV27" s="657"/>
      <c r="DW27" s="628">
        <v>2.7</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134315</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1013498</v>
      </c>
      <c r="CS28" s="624"/>
      <c r="CT28" s="624"/>
      <c r="CU28" s="624"/>
      <c r="CV28" s="624"/>
      <c r="CW28" s="624"/>
      <c r="CX28" s="624"/>
      <c r="CY28" s="625"/>
      <c r="CZ28" s="628">
        <v>10.8</v>
      </c>
      <c r="DA28" s="653"/>
      <c r="DB28" s="653"/>
      <c r="DC28" s="658"/>
      <c r="DD28" s="632">
        <v>980644</v>
      </c>
      <c r="DE28" s="624"/>
      <c r="DF28" s="624"/>
      <c r="DG28" s="624"/>
      <c r="DH28" s="624"/>
      <c r="DI28" s="624"/>
      <c r="DJ28" s="624"/>
      <c r="DK28" s="625"/>
      <c r="DL28" s="632">
        <v>980644</v>
      </c>
      <c r="DM28" s="624"/>
      <c r="DN28" s="624"/>
      <c r="DO28" s="624"/>
      <c r="DP28" s="624"/>
      <c r="DQ28" s="624"/>
      <c r="DR28" s="624"/>
      <c r="DS28" s="624"/>
      <c r="DT28" s="624"/>
      <c r="DU28" s="624"/>
      <c r="DV28" s="625"/>
      <c r="DW28" s="628">
        <v>18</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13588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1013284</v>
      </c>
      <c r="CS29" s="656"/>
      <c r="CT29" s="656"/>
      <c r="CU29" s="656"/>
      <c r="CV29" s="656"/>
      <c r="CW29" s="656"/>
      <c r="CX29" s="656"/>
      <c r="CY29" s="657"/>
      <c r="CZ29" s="628">
        <v>10.8</v>
      </c>
      <c r="DA29" s="653"/>
      <c r="DB29" s="653"/>
      <c r="DC29" s="658"/>
      <c r="DD29" s="632">
        <v>980430</v>
      </c>
      <c r="DE29" s="656"/>
      <c r="DF29" s="656"/>
      <c r="DG29" s="656"/>
      <c r="DH29" s="656"/>
      <c r="DI29" s="656"/>
      <c r="DJ29" s="656"/>
      <c r="DK29" s="657"/>
      <c r="DL29" s="632">
        <v>980430</v>
      </c>
      <c r="DM29" s="656"/>
      <c r="DN29" s="656"/>
      <c r="DO29" s="656"/>
      <c r="DP29" s="656"/>
      <c r="DQ29" s="656"/>
      <c r="DR29" s="656"/>
      <c r="DS29" s="656"/>
      <c r="DT29" s="656"/>
      <c r="DU29" s="656"/>
      <c r="DV29" s="657"/>
      <c r="DW29" s="628">
        <v>18</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933205</v>
      </c>
      <c r="S30" s="624"/>
      <c r="T30" s="624"/>
      <c r="U30" s="624"/>
      <c r="V30" s="624"/>
      <c r="W30" s="624"/>
      <c r="X30" s="624"/>
      <c r="Y30" s="625"/>
      <c r="Z30" s="626">
        <v>9.6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989709</v>
      </c>
      <c r="CS30" s="624"/>
      <c r="CT30" s="624"/>
      <c r="CU30" s="624"/>
      <c r="CV30" s="624"/>
      <c r="CW30" s="624"/>
      <c r="CX30" s="624"/>
      <c r="CY30" s="625"/>
      <c r="CZ30" s="628">
        <v>10.5</v>
      </c>
      <c r="DA30" s="653"/>
      <c r="DB30" s="653"/>
      <c r="DC30" s="658"/>
      <c r="DD30" s="632">
        <v>958613</v>
      </c>
      <c r="DE30" s="624"/>
      <c r="DF30" s="624"/>
      <c r="DG30" s="624"/>
      <c r="DH30" s="624"/>
      <c r="DI30" s="624"/>
      <c r="DJ30" s="624"/>
      <c r="DK30" s="625"/>
      <c r="DL30" s="632">
        <v>958613</v>
      </c>
      <c r="DM30" s="624"/>
      <c r="DN30" s="624"/>
      <c r="DO30" s="624"/>
      <c r="DP30" s="624"/>
      <c r="DQ30" s="624"/>
      <c r="DR30" s="624"/>
      <c r="DS30" s="624"/>
      <c r="DT30" s="624"/>
      <c r="DU30" s="624"/>
      <c r="DV30" s="625"/>
      <c r="DW30" s="628">
        <v>17.600000000000001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99.2</v>
      </c>
      <c r="BH31" s="667"/>
      <c r="BI31" s="667"/>
      <c r="BJ31" s="667"/>
      <c r="BK31" s="667"/>
      <c r="BL31" s="667"/>
      <c r="BM31" s="618">
        <v>93.6</v>
      </c>
      <c r="BN31" s="667"/>
      <c r="BO31" s="667"/>
      <c r="BP31" s="667"/>
      <c r="BQ31" s="668"/>
      <c r="BR31" s="670">
        <v>99.4</v>
      </c>
      <c r="BS31" s="667"/>
      <c r="BT31" s="667"/>
      <c r="BU31" s="667"/>
      <c r="BV31" s="667"/>
      <c r="BW31" s="667"/>
      <c r="BX31" s="618">
        <v>93.9</v>
      </c>
      <c r="BY31" s="667"/>
      <c r="BZ31" s="667"/>
      <c r="CA31" s="667"/>
      <c r="CB31" s="668"/>
      <c r="CD31" s="663"/>
      <c r="CE31" s="664"/>
      <c r="CF31" s="620" t="s">
        <v>301</v>
      </c>
      <c r="CG31" s="621"/>
      <c r="CH31" s="621"/>
      <c r="CI31" s="621"/>
      <c r="CJ31" s="621"/>
      <c r="CK31" s="621"/>
      <c r="CL31" s="621"/>
      <c r="CM31" s="621"/>
      <c r="CN31" s="621"/>
      <c r="CO31" s="621"/>
      <c r="CP31" s="621"/>
      <c r="CQ31" s="622"/>
      <c r="CR31" s="623">
        <v>23575</v>
      </c>
      <c r="CS31" s="656"/>
      <c r="CT31" s="656"/>
      <c r="CU31" s="656"/>
      <c r="CV31" s="656"/>
      <c r="CW31" s="656"/>
      <c r="CX31" s="656"/>
      <c r="CY31" s="657"/>
      <c r="CZ31" s="628">
        <v>0.3</v>
      </c>
      <c r="DA31" s="653"/>
      <c r="DB31" s="653"/>
      <c r="DC31" s="658"/>
      <c r="DD31" s="632">
        <v>21817</v>
      </c>
      <c r="DE31" s="656"/>
      <c r="DF31" s="656"/>
      <c r="DG31" s="656"/>
      <c r="DH31" s="656"/>
      <c r="DI31" s="656"/>
      <c r="DJ31" s="656"/>
      <c r="DK31" s="657"/>
      <c r="DL31" s="632">
        <v>21817</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711273</v>
      </c>
      <c r="S32" s="624"/>
      <c r="T32" s="624"/>
      <c r="U32" s="624"/>
      <c r="V32" s="624"/>
      <c r="W32" s="624"/>
      <c r="X32" s="624"/>
      <c r="Y32" s="625"/>
      <c r="Z32" s="626">
        <v>7.3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98.7</v>
      </c>
      <c r="BH32" s="656"/>
      <c r="BI32" s="656"/>
      <c r="BJ32" s="656"/>
      <c r="BK32" s="656"/>
      <c r="BL32" s="656"/>
      <c r="BM32" s="629">
        <v>93.8</v>
      </c>
      <c r="BN32" s="656"/>
      <c r="BO32" s="656"/>
      <c r="BP32" s="656"/>
      <c r="BQ32" s="669"/>
      <c r="BR32" s="680">
        <v>99.3</v>
      </c>
      <c r="BS32" s="656"/>
      <c r="BT32" s="656"/>
      <c r="BU32" s="656"/>
      <c r="BV32" s="656"/>
      <c r="BW32" s="656"/>
      <c r="BX32" s="629">
        <v>94.7</v>
      </c>
      <c r="BY32" s="656"/>
      <c r="BZ32" s="656"/>
      <c r="CA32" s="656"/>
      <c r="CB32" s="669"/>
      <c r="CD32" s="665"/>
      <c r="CE32" s="666"/>
      <c r="CF32" s="620" t="s">
        <v>305</v>
      </c>
      <c r="CG32" s="621"/>
      <c r="CH32" s="621"/>
      <c r="CI32" s="621"/>
      <c r="CJ32" s="621"/>
      <c r="CK32" s="621"/>
      <c r="CL32" s="621"/>
      <c r="CM32" s="621"/>
      <c r="CN32" s="621"/>
      <c r="CO32" s="621"/>
      <c r="CP32" s="621"/>
      <c r="CQ32" s="622"/>
      <c r="CR32" s="623">
        <v>214</v>
      </c>
      <c r="CS32" s="624"/>
      <c r="CT32" s="624"/>
      <c r="CU32" s="624"/>
      <c r="CV32" s="624"/>
      <c r="CW32" s="624"/>
      <c r="CX32" s="624"/>
      <c r="CY32" s="625"/>
      <c r="CZ32" s="628">
        <v>0</v>
      </c>
      <c r="DA32" s="653"/>
      <c r="DB32" s="653"/>
      <c r="DC32" s="658"/>
      <c r="DD32" s="632">
        <v>214</v>
      </c>
      <c r="DE32" s="624"/>
      <c r="DF32" s="624"/>
      <c r="DG32" s="624"/>
      <c r="DH32" s="624"/>
      <c r="DI32" s="624"/>
      <c r="DJ32" s="624"/>
      <c r="DK32" s="625"/>
      <c r="DL32" s="632">
        <v>214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66920</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92.7</v>
      </c>
      <c r="BN33" s="682"/>
      <c r="BO33" s="682"/>
      <c r="BP33" s="682"/>
      <c r="BQ33" s="684"/>
      <c r="BR33" s="681">
        <v>99.4</v>
      </c>
      <c r="BS33" s="682"/>
      <c r="BT33" s="682"/>
      <c r="BU33" s="682"/>
      <c r="BV33" s="682"/>
      <c r="BW33" s="682"/>
      <c r="BX33" s="683">
        <v>92.5</v>
      </c>
      <c r="BY33" s="682"/>
      <c r="BZ33" s="682"/>
      <c r="CA33" s="682"/>
      <c r="CB33" s="684"/>
      <c r="CD33" s="620" t="s">
        <v>308</v>
      </c>
      <c r="CE33" s="621"/>
      <c r="CF33" s="621"/>
      <c r="CG33" s="621"/>
      <c r="CH33" s="621"/>
      <c r="CI33" s="621"/>
      <c r="CJ33" s="621"/>
      <c r="CK33" s="621"/>
      <c r="CL33" s="621"/>
      <c r="CM33" s="621"/>
      <c r="CN33" s="621"/>
      <c r="CO33" s="621"/>
      <c r="CP33" s="621"/>
      <c r="CQ33" s="622"/>
      <c r="CR33" s="623">
        <v>5020587</v>
      </c>
      <c r="CS33" s="656"/>
      <c r="CT33" s="656"/>
      <c r="CU33" s="656"/>
      <c r="CV33" s="656"/>
      <c r="CW33" s="656"/>
      <c r="CX33" s="656"/>
      <c r="CY33" s="657"/>
      <c r="CZ33" s="628">
        <v>53.4</v>
      </c>
      <c r="DA33" s="653"/>
      <c r="DB33" s="653"/>
      <c r="DC33" s="658"/>
      <c r="DD33" s="632">
        <v>3636319</v>
      </c>
      <c r="DE33" s="656"/>
      <c r="DF33" s="656"/>
      <c r="DG33" s="656"/>
      <c r="DH33" s="656"/>
      <c r="DI33" s="656"/>
      <c r="DJ33" s="656"/>
      <c r="DK33" s="657"/>
      <c r="DL33" s="632">
        <v>2418342</v>
      </c>
      <c r="DM33" s="656"/>
      <c r="DN33" s="656"/>
      <c r="DO33" s="656"/>
      <c r="DP33" s="656"/>
      <c r="DQ33" s="656"/>
      <c r="DR33" s="656"/>
      <c r="DS33" s="656"/>
      <c r="DT33" s="656"/>
      <c r="DU33" s="656"/>
      <c r="DV33" s="657"/>
      <c r="DW33" s="628">
        <v>44.4</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91676</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1614491</v>
      </c>
      <c r="CS34" s="624"/>
      <c r="CT34" s="624"/>
      <c r="CU34" s="624"/>
      <c r="CV34" s="624"/>
      <c r="CW34" s="624"/>
      <c r="CX34" s="624"/>
      <c r="CY34" s="625"/>
      <c r="CZ34" s="628">
        <v>17.2</v>
      </c>
      <c r="DA34" s="653"/>
      <c r="DB34" s="653"/>
      <c r="DC34" s="658"/>
      <c r="DD34" s="632">
        <v>1186986</v>
      </c>
      <c r="DE34" s="624"/>
      <c r="DF34" s="624"/>
      <c r="DG34" s="624"/>
      <c r="DH34" s="624"/>
      <c r="DI34" s="624"/>
      <c r="DJ34" s="624"/>
      <c r="DK34" s="625"/>
      <c r="DL34" s="632">
        <v>885598</v>
      </c>
      <c r="DM34" s="624"/>
      <c r="DN34" s="624"/>
      <c r="DO34" s="624"/>
      <c r="DP34" s="624"/>
      <c r="DQ34" s="624"/>
      <c r="DR34" s="624"/>
      <c r="DS34" s="624"/>
      <c r="DT34" s="624"/>
      <c r="DU34" s="624"/>
      <c r="DV34" s="625"/>
      <c r="DW34" s="628">
        <v>16.3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461594</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269349</v>
      </c>
      <c r="CS35" s="656"/>
      <c r="CT35" s="656"/>
      <c r="CU35" s="656"/>
      <c r="CV35" s="656"/>
      <c r="CW35" s="656"/>
      <c r="CX35" s="656"/>
      <c r="CY35" s="657"/>
      <c r="CZ35" s="628">
        <v>2.9</v>
      </c>
      <c r="DA35" s="653"/>
      <c r="DB35" s="653"/>
      <c r="DC35" s="658"/>
      <c r="DD35" s="632">
        <v>214904</v>
      </c>
      <c r="DE35" s="656"/>
      <c r="DF35" s="656"/>
      <c r="DG35" s="656"/>
      <c r="DH35" s="656"/>
      <c r="DI35" s="656"/>
      <c r="DJ35" s="656"/>
      <c r="DK35" s="657"/>
      <c r="DL35" s="632">
        <v>88342</v>
      </c>
      <c r="DM35" s="656"/>
      <c r="DN35" s="656"/>
      <c r="DO35" s="656"/>
      <c r="DP35" s="656"/>
      <c r="DQ35" s="656"/>
      <c r="DR35" s="656"/>
      <c r="DS35" s="656"/>
      <c r="DT35" s="656"/>
      <c r="DU35" s="656"/>
      <c r="DV35" s="657"/>
      <c r="DW35" s="628">
        <v>1.6</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142958</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1071787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13663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2218550</v>
      </c>
      <c r="CS36" s="624"/>
      <c r="CT36" s="624"/>
      <c r="CU36" s="624"/>
      <c r="CV36" s="624"/>
      <c r="CW36" s="624"/>
      <c r="CX36" s="624"/>
      <c r="CY36" s="625"/>
      <c r="CZ36" s="628">
        <v>23.6</v>
      </c>
      <c r="DA36" s="653"/>
      <c r="DB36" s="653"/>
      <c r="DC36" s="658"/>
      <c r="DD36" s="632">
        <v>1564485</v>
      </c>
      <c r="DE36" s="624"/>
      <c r="DF36" s="624"/>
      <c r="DG36" s="624"/>
      <c r="DH36" s="624"/>
      <c r="DI36" s="624"/>
      <c r="DJ36" s="624"/>
      <c r="DK36" s="625"/>
      <c r="DL36" s="632">
        <v>1011773</v>
      </c>
      <c r="DM36" s="624"/>
      <c r="DN36" s="624"/>
      <c r="DO36" s="624"/>
      <c r="DP36" s="624"/>
      <c r="DQ36" s="624"/>
      <c r="DR36" s="624"/>
      <c r="DS36" s="624"/>
      <c r="DT36" s="624"/>
      <c r="DU36" s="624"/>
      <c r="DV36" s="625"/>
      <c r="DW36" s="628">
        <v>18.600000000000001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256476</v>
      </c>
      <c r="S37" s="624"/>
      <c r="T37" s="624"/>
      <c r="U37" s="624"/>
      <c r="V37" s="624"/>
      <c r="W37" s="624"/>
      <c r="X37" s="624"/>
      <c r="Y37" s="625"/>
      <c r="Z37" s="626">
        <v>2.6</v>
      </c>
      <c r="AA37" s="626"/>
      <c r="AB37" s="626"/>
      <c r="AC37" s="626"/>
      <c r="AD37" s="627">
        <v>42994</v>
      </c>
      <c r="AE37" s="627"/>
      <c r="AF37" s="627"/>
      <c r="AG37" s="627"/>
      <c r="AH37" s="627"/>
      <c r="AI37" s="627"/>
      <c r="AJ37" s="627"/>
      <c r="AK37" s="627"/>
      <c r="AL37" s="628">
        <v>0.8</v>
      </c>
      <c r="AM37" s="629"/>
      <c r="AN37" s="629"/>
      <c r="AO37" s="630"/>
      <c r="AQ37" s="686" t="s">
        <v>320</v>
      </c>
      <c r="AR37" s="687"/>
      <c r="AS37" s="687"/>
      <c r="AT37" s="687"/>
      <c r="AU37" s="687"/>
      <c r="AV37" s="687"/>
      <c r="AW37" s="687"/>
      <c r="AX37" s="687"/>
      <c r="AY37" s="688"/>
      <c r="AZ37" s="623">
        <v>269385</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13663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621196</v>
      </c>
      <c r="CS37" s="656"/>
      <c r="CT37" s="656"/>
      <c r="CU37" s="656"/>
      <c r="CV37" s="656"/>
      <c r="CW37" s="656"/>
      <c r="CX37" s="656"/>
      <c r="CY37" s="657"/>
      <c r="CZ37" s="628">
        <v>6.6</v>
      </c>
      <c r="DA37" s="653"/>
      <c r="DB37" s="653"/>
      <c r="DC37" s="658"/>
      <c r="DD37" s="632">
        <v>586726</v>
      </c>
      <c r="DE37" s="656"/>
      <c r="DF37" s="656"/>
      <c r="DG37" s="656"/>
      <c r="DH37" s="656"/>
      <c r="DI37" s="656"/>
      <c r="DJ37" s="656"/>
      <c r="DK37" s="657"/>
      <c r="DL37" s="632">
        <v>566808</v>
      </c>
      <c r="DM37" s="656"/>
      <c r="DN37" s="656"/>
      <c r="DO37" s="656"/>
      <c r="DP37" s="656"/>
      <c r="DQ37" s="656"/>
      <c r="DR37" s="656"/>
      <c r="DS37" s="656"/>
      <c r="DT37" s="656"/>
      <c r="DU37" s="656"/>
      <c r="DV37" s="657"/>
      <c r="DW37" s="628">
        <v>10.4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787915</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153132</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1212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601390</v>
      </c>
      <c r="CS38" s="624"/>
      <c r="CT38" s="624"/>
      <c r="CU38" s="624"/>
      <c r="CV38" s="624"/>
      <c r="CW38" s="624"/>
      <c r="CX38" s="624"/>
      <c r="CY38" s="625"/>
      <c r="CZ38" s="628">
        <v>6.4</v>
      </c>
      <c r="DA38" s="653"/>
      <c r="DB38" s="653"/>
      <c r="DC38" s="658"/>
      <c r="DD38" s="632">
        <v>510096</v>
      </c>
      <c r="DE38" s="624"/>
      <c r="DF38" s="624"/>
      <c r="DG38" s="624"/>
      <c r="DH38" s="624"/>
      <c r="DI38" s="624"/>
      <c r="DJ38" s="624"/>
      <c r="DK38" s="625"/>
      <c r="DL38" s="632">
        <v>432629</v>
      </c>
      <c r="DM38" s="624"/>
      <c r="DN38" s="624"/>
      <c r="DO38" s="624"/>
      <c r="DP38" s="624"/>
      <c r="DQ38" s="624"/>
      <c r="DR38" s="624"/>
      <c r="DS38" s="624"/>
      <c r="DT38" s="624"/>
      <c r="DU38" s="624"/>
      <c r="DV38" s="625"/>
      <c r="DW38" s="628">
        <v>7.9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47880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1973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120442</v>
      </c>
      <c r="CS39" s="656"/>
      <c r="CT39" s="656"/>
      <c r="CU39" s="656"/>
      <c r="CV39" s="656"/>
      <c r="CW39" s="656"/>
      <c r="CX39" s="656"/>
      <c r="CY39" s="657"/>
      <c r="CZ39" s="628">
        <v>1.3</v>
      </c>
      <c r="DA39" s="653"/>
      <c r="DB39" s="653"/>
      <c r="DC39" s="658"/>
      <c r="DD39" s="632">
        <v>76483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22215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127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196365</v>
      </c>
      <c r="CS40" s="624"/>
      <c r="CT40" s="624"/>
      <c r="CU40" s="624"/>
      <c r="CV40" s="624"/>
      <c r="CW40" s="624"/>
      <c r="CX40" s="624"/>
      <c r="CY40" s="625"/>
      <c r="CZ40" s="628">
        <v>2.1</v>
      </c>
      <c r="DA40" s="653"/>
      <c r="DB40" s="653"/>
      <c r="DC40" s="658"/>
      <c r="DD40" s="632">
        <v>83365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9768960</v>
      </c>
      <c r="S41" s="696"/>
      <c r="T41" s="696"/>
      <c r="U41" s="696"/>
      <c r="V41" s="696"/>
      <c r="W41" s="696"/>
      <c r="X41" s="696"/>
      <c r="Y41" s="700"/>
      <c r="Z41" s="701">
        <v>100</v>
      </c>
      <c r="AA41" s="701"/>
      <c r="AB41" s="701"/>
      <c r="AC41" s="701"/>
      <c r="AD41" s="702">
        <v>5423983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295253</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306137</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326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1319825</v>
      </c>
      <c r="CS42" s="656"/>
      <c r="CT42" s="656"/>
      <c r="CU42" s="656"/>
      <c r="CV42" s="656"/>
      <c r="CW42" s="656"/>
      <c r="CX42" s="656"/>
      <c r="CY42" s="657"/>
      <c r="CZ42" s="628">
        <v>14</v>
      </c>
      <c r="DA42" s="653"/>
      <c r="DB42" s="653"/>
      <c r="DC42" s="658"/>
      <c r="DD42" s="632">
        <v>213226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1141604</v>
      </c>
      <c r="CS44" s="624"/>
      <c r="CT44" s="624"/>
      <c r="CU44" s="624"/>
      <c r="CV44" s="624"/>
      <c r="CW44" s="624"/>
      <c r="CX44" s="624"/>
      <c r="CY44" s="625"/>
      <c r="CZ44" s="628">
        <v>12.1</v>
      </c>
      <c r="DA44" s="629"/>
      <c r="DB44" s="629"/>
      <c r="DC44" s="635"/>
      <c r="DD44" s="632">
        <v>212637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306290</v>
      </c>
      <c r="CS45" s="656"/>
      <c r="CT45" s="656"/>
      <c r="CU45" s="656"/>
      <c r="CV45" s="656"/>
      <c r="CW45" s="656"/>
      <c r="CX45" s="656"/>
      <c r="CY45" s="657"/>
      <c r="CZ45" s="628">
        <v>3.3</v>
      </c>
      <c r="DA45" s="653"/>
      <c r="DB45" s="653"/>
      <c r="DC45" s="658"/>
      <c r="DD45" s="632">
        <v>10018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835314</v>
      </c>
      <c r="CS46" s="624"/>
      <c r="CT46" s="624"/>
      <c r="CU46" s="624"/>
      <c r="CV46" s="624"/>
      <c r="CW46" s="624"/>
      <c r="CX46" s="624"/>
      <c r="CY46" s="625"/>
      <c r="CZ46" s="628">
        <v>8.9</v>
      </c>
      <c r="DA46" s="629"/>
      <c r="DB46" s="629"/>
      <c r="DC46" s="635"/>
      <c r="DD46" s="632">
        <v>202619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178221</v>
      </c>
      <c r="CS47" s="656"/>
      <c r="CT47" s="656"/>
      <c r="CU47" s="656"/>
      <c r="CV47" s="656"/>
      <c r="CW47" s="656"/>
      <c r="CX47" s="656"/>
      <c r="CY47" s="657"/>
      <c r="CZ47" s="628">
        <v>1.9</v>
      </c>
      <c r="DA47" s="653"/>
      <c r="DB47" s="653"/>
      <c r="DC47" s="658"/>
      <c r="DD47" s="632">
        <v>589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9396627</v>
      </c>
      <c r="CS49" s="682"/>
      <c r="CT49" s="682"/>
      <c r="CU49" s="682"/>
      <c r="CV49" s="682"/>
      <c r="CW49" s="682"/>
      <c r="CX49" s="682"/>
      <c r="CY49" s="711"/>
      <c r="CZ49" s="703">
        <v>100</v>
      </c>
      <c r="DA49" s="712"/>
      <c r="DB49" s="712"/>
      <c r="DC49" s="713"/>
      <c r="DD49" s="714">
        <v>6394251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K73HjQNK+Yz51MJUCjRnmRqgfW28uGhqcNaJOqqHE9D/yiYAK80eDaSq0tJvW0Je0rhBc+OWyeigUfCUcfZHQ==" saltValue="/rKKxcoJvZzldjIaeZsq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9769</v>
      </c>
      <c r="R7" s="753"/>
      <c r="S7" s="753"/>
      <c r="T7" s="753"/>
      <c r="U7" s="753"/>
      <c r="V7" s="753">
        <v>9397</v>
      </c>
      <c r="W7" s="753"/>
      <c r="X7" s="753"/>
      <c r="Y7" s="753"/>
      <c r="Z7" s="753"/>
      <c r="AA7" s="753">
        <v>372</v>
      </c>
      <c r="AB7" s="753"/>
      <c r="AC7" s="753"/>
      <c r="AD7" s="753"/>
      <c r="AE7" s="754"/>
      <c r="AF7" s="755">
        <v>272</v>
      </c>
      <c r="AG7" s="756"/>
      <c r="AH7" s="756"/>
      <c r="AI7" s="756"/>
      <c r="AJ7" s="757"/>
      <c r="AK7" s="758">
        <v>462</v>
      </c>
      <c r="AL7" s="759"/>
      <c r="AM7" s="759"/>
      <c r="AN7" s="759"/>
      <c r="AO7" s="759"/>
      <c r="AP7" s="759">
        <v>9567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1</v>
      </c>
      <c r="CI7" s="744"/>
      <c r="CJ7" s="744"/>
      <c r="CK7" s="744"/>
      <c r="CL7" s="745"/>
      <c r="CM7" s="743">
        <v>98</v>
      </c>
      <c r="CN7" s="744"/>
      <c r="CO7" s="744"/>
      <c r="CP7" s="744"/>
      <c r="CQ7" s="745"/>
      <c r="CR7" s="743">
        <v>40</v>
      </c>
      <c r="CS7" s="744"/>
      <c r="CT7" s="744"/>
      <c r="CU7" s="744"/>
      <c r="CV7" s="745"/>
      <c r="CW7" s="743" t="s">
        <v>560</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272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1118</v>
      </c>
      <c r="R28" s="823"/>
      <c r="S28" s="823"/>
      <c r="T28" s="823"/>
      <c r="U28" s="823"/>
      <c r="V28" s="823">
        <v>1104</v>
      </c>
      <c r="W28" s="823"/>
      <c r="X28" s="823"/>
      <c r="Y28" s="823"/>
      <c r="Z28" s="823"/>
      <c r="AA28" s="823">
        <v>14</v>
      </c>
      <c r="AB28" s="823"/>
      <c r="AC28" s="823"/>
      <c r="AD28" s="823"/>
      <c r="AE28" s="824"/>
      <c r="AF28" s="825">
        <v>14</v>
      </c>
      <c r="AG28" s="823"/>
      <c r="AH28" s="823"/>
      <c r="AI28" s="823"/>
      <c r="AJ28" s="826"/>
      <c r="AK28" s="827">
        <v>127</v>
      </c>
      <c r="AL28" s="828"/>
      <c r="AM28" s="828"/>
      <c r="AN28" s="828"/>
      <c r="AO28" s="828"/>
      <c r="AP28" s="828" t="s">
        <v>560</v>
      </c>
      <c r="AQ28" s="828"/>
      <c r="AR28" s="828"/>
      <c r="AS28" s="828"/>
      <c r="AT28" s="828"/>
      <c r="AU28" s="828" t="s">
        <v>560</v>
      </c>
      <c r="AV28" s="828"/>
      <c r="AW28" s="828"/>
      <c r="AX28" s="828"/>
      <c r="AY28" s="828"/>
      <c r="AZ28" s="829" t="s">
        <v>550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385</v>
      </c>
      <c r="R29" s="784"/>
      <c r="S29" s="784"/>
      <c r="T29" s="784"/>
      <c r="U29" s="784"/>
      <c r="V29" s="784">
        <v>382</v>
      </c>
      <c r="W29" s="784"/>
      <c r="X29" s="784"/>
      <c r="Y29" s="784"/>
      <c r="Z29" s="784"/>
      <c r="AA29" s="784">
        <v>3</v>
      </c>
      <c r="AB29" s="784"/>
      <c r="AC29" s="784"/>
      <c r="AD29" s="784"/>
      <c r="AE29" s="785"/>
      <c r="AF29" s="786">
        <v>3</v>
      </c>
      <c r="AG29" s="787"/>
      <c r="AH29" s="787"/>
      <c r="AI29" s="787"/>
      <c r="AJ29" s="788"/>
      <c r="AK29" s="834">
        <v>265</v>
      </c>
      <c r="AL29" s="830"/>
      <c r="AM29" s="830"/>
      <c r="AN29" s="830"/>
      <c r="AO29" s="830"/>
      <c r="AP29" s="830">
        <v>10</v>
      </c>
      <c r="AQ29" s="830"/>
      <c r="AR29" s="830"/>
      <c r="AS29" s="830"/>
      <c r="AT29" s="830"/>
      <c r="AU29" s="830">
        <v>5</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160</v>
      </c>
      <c r="R30" s="784"/>
      <c r="S30" s="784"/>
      <c r="T30" s="784"/>
      <c r="U30" s="784"/>
      <c r="V30" s="784">
        <v>159</v>
      </c>
      <c r="W30" s="784"/>
      <c r="X30" s="784"/>
      <c r="Y30" s="784"/>
      <c r="Z30" s="784"/>
      <c r="AA30" s="784">
        <v>1</v>
      </c>
      <c r="AB30" s="784"/>
      <c r="AC30" s="784"/>
      <c r="AD30" s="784"/>
      <c r="AE30" s="785"/>
      <c r="AF30" s="786">
        <v>1</v>
      </c>
      <c r="AG30" s="787"/>
      <c r="AH30" s="787"/>
      <c r="AI30" s="787"/>
      <c r="AJ30" s="788"/>
      <c r="AK30" s="834">
        <v>151</v>
      </c>
      <c r="AL30" s="830"/>
      <c r="AM30" s="830"/>
      <c r="AN30" s="830"/>
      <c r="AO30" s="830"/>
      <c r="AP30" s="830" t="s">
        <v>560</v>
      </c>
      <c r="AQ30" s="830"/>
      <c r="AR30" s="830"/>
      <c r="AS30" s="830"/>
      <c r="AT30" s="830"/>
      <c r="AU30" s="830" t="s">
        <v>560</v>
      </c>
      <c r="AV30" s="830"/>
      <c r="AW30" s="830"/>
      <c r="AX30" s="830"/>
      <c r="AY30" s="830"/>
      <c r="AZ30" s="831" t="s">
        <v>550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925</v>
      </c>
      <c r="R31" s="784"/>
      <c r="S31" s="784"/>
      <c r="T31" s="784"/>
      <c r="U31" s="784"/>
      <c r="V31" s="784">
        <v>919</v>
      </c>
      <c r="W31" s="784"/>
      <c r="X31" s="784"/>
      <c r="Y31" s="784"/>
      <c r="Z31" s="784"/>
      <c r="AA31" s="784">
        <v>6</v>
      </c>
      <c r="AB31" s="784"/>
      <c r="AC31" s="784"/>
      <c r="AD31" s="784"/>
      <c r="AE31" s="785"/>
      <c r="AF31" s="786">
        <v>6</v>
      </c>
      <c r="AG31" s="787"/>
      <c r="AH31" s="787"/>
      <c r="AI31" s="787"/>
      <c r="AJ31" s="788"/>
      <c r="AK31" s="834">
        <v>49</v>
      </c>
      <c r="AL31" s="830"/>
      <c r="AM31" s="830"/>
      <c r="AN31" s="830"/>
      <c r="AO31" s="830"/>
      <c r="AP31" s="830" t="s">
        <v>560</v>
      </c>
      <c r="AQ31" s="830"/>
      <c r="AR31" s="830"/>
      <c r="AS31" s="830"/>
      <c r="AT31" s="830"/>
      <c r="AU31" s="830" t="s">
        <v>560</v>
      </c>
      <c r="AV31" s="830"/>
      <c r="AW31" s="830"/>
      <c r="AX31" s="830"/>
      <c r="AY31" s="830"/>
      <c r="AZ31" s="831" t="s">
        <v>550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265</v>
      </c>
      <c r="R32" s="784"/>
      <c r="S32" s="784"/>
      <c r="T32" s="784"/>
      <c r="U32" s="784"/>
      <c r="V32" s="784">
        <v>239</v>
      </c>
      <c r="W32" s="784"/>
      <c r="X32" s="784"/>
      <c r="Y32" s="784"/>
      <c r="Z32" s="784"/>
      <c r="AA32" s="784">
        <v>26</v>
      </c>
      <c r="AB32" s="784"/>
      <c r="AC32" s="784"/>
      <c r="AD32" s="784"/>
      <c r="AE32" s="785"/>
      <c r="AF32" s="786">
        <v>253</v>
      </c>
      <c r="AG32" s="787"/>
      <c r="AH32" s="787"/>
      <c r="AI32" s="787"/>
      <c r="AJ32" s="788"/>
      <c r="AK32" s="834">
        <v>46</v>
      </c>
      <c r="AL32" s="830"/>
      <c r="AM32" s="830"/>
      <c r="AN32" s="830"/>
      <c r="AO32" s="830"/>
      <c r="AP32" s="830">
        <v>691</v>
      </c>
      <c r="AQ32" s="830"/>
      <c r="AR32" s="830"/>
      <c r="AS32" s="830"/>
      <c r="AT32" s="830"/>
      <c r="AU32" s="830">
        <v>322</v>
      </c>
      <c r="AV32" s="830"/>
      <c r="AW32" s="830"/>
      <c r="AX32" s="830"/>
      <c r="AY32" s="830"/>
      <c r="AZ32" s="831" t="s">
        <v>550</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313</v>
      </c>
      <c r="R33" s="784"/>
      <c r="S33" s="784"/>
      <c r="T33" s="784"/>
      <c r="U33" s="784"/>
      <c r="V33" s="784">
        <v>308</v>
      </c>
      <c r="W33" s="784"/>
      <c r="X33" s="784"/>
      <c r="Y33" s="784"/>
      <c r="Z33" s="784"/>
      <c r="AA33" s="784">
        <v>5</v>
      </c>
      <c r="AB33" s="784"/>
      <c r="AC33" s="784"/>
      <c r="AD33" s="784"/>
      <c r="AE33" s="785"/>
      <c r="AF33" s="786" t="s">
        <v>122</v>
      </c>
      <c r="AG33" s="787"/>
      <c r="AH33" s="787"/>
      <c r="AI33" s="787"/>
      <c r="AJ33" s="788"/>
      <c r="AK33" s="834">
        <v>102</v>
      </c>
      <c r="AL33" s="830"/>
      <c r="AM33" s="830"/>
      <c r="AN33" s="830"/>
      <c r="AO33" s="830"/>
      <c r="AP33" s="830">
        <v>1392</v>
      </c>
      <c r="AQ33" s="830"/>
      <c r="AR33" s="830"/>
      <c r="AS33" s="830"/>
      <c r="AT33" s="830"/>
      <c r="AU33" s="830">
        <v>681</v>
      </c>
      <c r="AV33" s="830"/>
      <c r="AW33" s="830"/>
      <c r="AX33" s="830"/>
      <c r="AY33" s="830"/>
      <c r="AZ33" s="831" t="s">
        <v>550</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258</v>
      </c>
      <c r="R34" s="784"/>
      <c r="S34" s="784"/>
      <c r="T34" s="784"/>
      <c r="U34" s="784"/>
      <c r="V34" s="784">
        <v>304</v>
      </c>
      <c r="W34" s="784"/>
      <c r="X34" s="784"/>
      <c r="Y34" s="784"/>
      <c r="Z34" s="784"/>
      <c r="AA34" s="784">
        <v>-46</v>
      </c>
      <c r="AB34" s="784"/>
      <c r="AC34" s="784"/>
      <c r="AD34" s="784"/>
      <c r="AE34" s="785"/>
      <c r="AF34" s="786">
        <v>46</v>
      </c>
      <c r="AG34" s="787"/>
      <c r="AH34" s="787"/>
      <c r="AI34" s="787"/>
      <c r="AJ34" s="788"/>
      <c r="AK34" s="834">
        <v>239</v>
      </c>
      <c r="AL34" s="830"/>
      <c r="AM34" s="830"/>
      <c r="AN34" s="830"/>
      <c r="AO34" s="830"/>
      <c r="AP34" s="830">
        <v>823</v>
      </c>
      <c r="AQ34" s="830"/>
      <c r="AR34" s="830"/>
      <c r="AS34" s="830"/>
      <c r="AT34" s="830"/>
      <c r="AU34" s="830">
        <v>741</v>
      </c>
      <c r="AV34" s="830"/>
      <c r="AW34" s="830"/>
      <c r="AX34" s="830"/>
      <c r="AY34" s="830"/>
      <c r="AZ34" s="831" t="s">
        <v>550</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551</v>
      </c>
      <c r="C68" s="870"/>
      <c r="D68" s="870"/>
      <c r="E68" s="870"/>
      <c r="F68" s="870"/>
      <c r="G68" s="870"/>
      <c r="H68" s="870"/>
      <c r="I68" s="870"/>
      <c r="J68" s="870"/>
      <c r="K68" s="870"/>
      <c r="L68" s="870"/>
      <c r="M68" s="870"/>
      <c r="N68" s="870"/>
      <c r="O68" s="870"/>
      <c r="P68" s="871"/>
      <c r="Q68" s="872">
        <v>714</v>
      </c>
      <c r="R68" s="866"/>
      <c r="S68" s="866"/>
      <c r="T68" s="866"/>
      <c r="U68" s="866"/>
      <c r="V68" s="866">
        <v>658</v>
      </c>
      <c r="W68" s="866"/>
      <c r="X68" s="866"/>
      <c r="Y68" s="866"/>
      <c r="Z68" s="866"/>
      <c r="AA68" s="866">
        <v>56</v>
      </c>
      <c r="AB68" s="866"/>
      <c r="AC68" s="866"/>
      <c r="AD68" s="866"/>
      <c r="AE68" s="866"/>
      <c r="AF68" s="866">
        <v>56</v>
      </c>
      <c r="AG68" s="866"/>
      <c r="AH68" s="866"/>
      <c r="AI68" s="866"/>
      <c r="AJ68" s="866"/>
      <c r="AK68" s="866" t="s">
        <v>560</v>
      </c>
      <c r="AL68" s="866"/>
      <c r="AM68" s="866"/>
      <c r="AN68" s="866"/>
      <c r="AO68" s="866"/>
      <c r="AP68" s="866">
        <v>635</v>
      </c>
      <c r="AQ68" s="866"/>
      <c r="AR68" s="866"/>
      <c r="AS68" s="866"/>
      <c r="AT68" s="866"/>
      <c r="AU68" s="866">
        <v>210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552</v>
      </c>
      <c r="C69" s="874"/>
      <c r="D69" s="874"/>
      <c r="E69" s="874"/>
      <c r="F69" s="874"/>
      <c r="G69" s="874"/>
      <c r="H69" s="874"/>
      <c r="I69" s="874"/>
      <c r="J69" s="874"/>
      <c r="K69" s="874"/>
      <c r="L69" s="874"/>
      <c r="M69" s="874"/>
      <c r="N69" s="874"/>
      <c r="O69" s="874"/>
      <c r="P69" s="875"/>
      <c r="Q69" s="876">
        <v>1347</v>
      </c>
      <c r="R69" s="830"/>
      <c r="S69" s="830"/>
      <c r="T69" s="830"/>
      <c r="U69" s="830"/>
      <c r="V69" s="830">
        <v>1318</v>
      </c>
      <c r="W69" s="830"/>
      <c r="X69" s="830"/>
      <c r="Y69" s="830"/>
      <c r="Z69" s="830"/>
      <c r="AA69" s="830">
        <v>29</v>
      </c>
      <c r="AB69" s="830"/>
      <c r="AC69" s="830"/>
      <c r="AD69" s="830"/>
      <c r="AE69" s="830"/>
      <c r="AF69" s="830">
        <v>29</v>
      </c>
      <c r="AG69" s="830"/>
      <c r="AH69" s="830"/>
      <c r="AI69" s="830"/>
      <c r="AJ69" s="830"/>
      <c r="AK69" s="830" t="s">
        <v>560</v>
      </c>
      <c r="AL69" s="830"/>
      <c r="AM69" s="830"/>
      <c r="AN69" s="830"/>
      <c r="AO69" s="830"/>
      <c r="AP69" s="830">
        <v>1128</v>
      </c>
      <c r="AQ69" s="830"/>
      <c r="AR69" s="830"/>
      <c r="AS69" s="830"/>
      <c r="AT69" s="830"/>
      <c r="AU69" s="830">
        <v>1095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166</v>
      </c>
      <c r="R70" s="830"/>
      <c r="S70" s="830"/>
      <c r="T70" s="830"/>
      <c r="U70" s="830"/>
      <c r="V70" s="830">
        <v>159</v>
      </c>
      <c r="W70" s="830"/>
      <c r="X70" s="830"/>
      <c r="Y70" s="830"/>
      <c r="Z70" s="830"/>
      <c r="AA70" s="830">
        <v>7</v>
      </c>
      <c r="AB70" s="830"/>
      <c r="AC70" s="830"/>
      <c r="AD70" s="830"/>
      <c r="AE70" s="830"/>
      <c r="AF70" s="830">
        <v>7</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1124415</v>
      </c>
      <c r="AB110" s="900"/>
      <c r="AC110" s="900"/>
      <c r="AD110" s="900"/>
      <c r="AE110" s="901"/>
      <c r="AF110" s="902">
        <v>1093684</v>
      </c>
      <c r="AG110" s="900"/>
      <c r="AH110" s="900"/>
      <c r="AI110" s="900"/>
      <c r="AJ110" s="901"/>
      <c r="AK110" s="902">
        <v>1013498</v>
      </c>
      <c r="AL110" s="900"/>
      <c r="AM110" s="900"/>
      <c r="AN110" s="900"/>
      <c r="AO110" s="901"/>
      <c r="AP110" s="903">
        <v>22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9673063</v>
      </c>
      <c r="BR110" s="931"/>
      <c r="BS110" s="931"/>
      <c r="BT110" s="931"/>
      <c r="BU110" s="931"/>
      <c r="BV110" s="931">
        <v>9769292</v>
      </c>
      <c r="BW110" s="931"/>
      <c r="BX110" s="931"/>
      <c r="BY110" s="931"/>
      <c r="BZ110" s="931"/>
      <c r="CA110" s="931">
        <v>9567498</v>
      </c>
      <c r="CB110" s="931"/>
      <c r="CC110" s="931"/>
      <c r="CD110" s="931"/>
      <c r="CE110" s="931"/>
      <c r="CF110" s="944">
        <v>207.8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40812</v>
      </c>
      <c r="BR111" s="926"/>
      <c r="BS111" s="926"/>
      <c r="BT111" s="926"/>
      <c r="BU111" s="926"/>
      <c r="BV111" s="926">
        <v>23753</v>
      </c>
      <c r="BW111" s="926"/>
      <c r="BX111" s="926"/>
      <c r="BY111" s="926"/>
      <c r="BZ111" s="926"/>
      <c r="CA111" s="926">
        <v>35109</v>
      </c>
      <c r="CB111" s="926"/>
      <c r="CC111" s="926"/>
      <c r="CD111" s="926"/>
      <c r="CE111" s="926"/>
      <c r="CF111" s="920">
        <v>0.8</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1826474</v>
      </c>
      <c r="BR112" s="926"/>
      <c r="BS112" s="926"/>
      <c r="BT112" s="926"/>
      <c r="BU112" s="926"/>
      <c r="BV112" s="926">
        <v>1821009</v>
      </c>
      <c r="BW112" s="926"/>
      <c r="BX112" s="926"/>
      <c r="BY112" s="926"/>
      <c r="BZ112" s="926"/>
      <c r="CA112" s="926">
        <v>1748912</v>
      </c>
      <c r="CB112" s="926"/>
      <c r="CC112" s="926"/>
      <c r="CD112" s="926"/>
      <c r="CE112" s="926"/>
      <c r="CF112" s="920">
        <v>38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168765</v>
      </c>
      <c r="AB113" s="938"/>
      <c r="AC113" s="938"/>
      <c r="AD113" s="938"/>
      <c r="AE113" s="939"/>
      <c r="AF113" s="940">
        <v>192589</v>
      </c>
      <c r="AG113" s="938"/>
      <c r="AH113" s="938"/>
      <c r="AI113" s="938"/>
      <c r="AJ113" s="939"/>
      <c r="AK113" s="940">
        <v>183625</v>
      </c>
      <c r="AL113" s="938"/>
      <c r="AM113" s="938"/>
      <c r="AN113" s="938"/>
      <c r="AO113" s="939"/>
      <c r="AP113" s="941">
        <v>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1325282</v>
      </c>
      <c r="BR113" s="926"/>
      <c r="BS113" s="926"/>
      <c r="BT113" s="926"/>
      <c r="BU113" s="926"/>
      <c r="BV113" s="926">
        <v>1281578</v>
      </c>
      <c r="BW113" s="926"/>
      <c r="BX113" s="926"/>
      <c r="BY113" s="926"/>
      <c r="BZ113" s="926"/>
      <c r="CA113" s="926">
        <v>1304813</v>
      </c>
      <c r="CB113" s="926"/>
      <c r="CC113" s="926"/>
      <c r="CD113" s="926"/>
      <c r="CE113" s="926"/>
      <c r="CF113" s="920">
        <v>28.3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52660</v>
      </c>
      <c r="AB114" s="959"/>
      <c r="AC114" s="959"/>
      <c r="AD114" s="959"/>
      <c r="AE114" s="960"/>
      <c r="AF114" s="961">
        <v>43819</v>
      </c>
      <c r="AG114" s="959"/>
      <c r="AH114" s="959"/>
      <c r="AI114" s="959"/>
      <c r="AJ114" s="960"/>
      <c r="AK114" s="961">
        <v>34205</v>
      </c>
      <c r="AL114" s="959"/>
      <c r="AM114" s="959"/>
      <c r="AN114" s="959"/>
      <c r="AO114" s="960"/>
      <c r="AP114" s="962">
        <v>0.7</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1524948</v>
      </c>
      <c r="BR114" s="926"/>
      <c r="BS114" s="926"/>
      <c r="BT114" s="926"/>
      <c r="BU114" s="926"/>
      <c r="BV114" s="926">
        <v>1473041</v>
      </c>
      <c r="BW114" s="926"/>
      <c r="BX114" s="926"/>
      <c r="BY114" s="926"/>
      <c r="BZ114" s="926"/>
      <c r="CA114" s="926">
        <v>1525019</v>
      </c>
      <c r="CB114" s="926"/>
      <c r="CC114" s="926"/>
      <c r="CD114" s="926"/>
      <c r="CE114" s="926"/>
      <c r="CF114" s="920">
        <v>33.1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18953</v>
      </c>
      <c r="AB115" s="938"/>
      <c r="AC115" s="938"/>
      <c r="AD115" s="938"/>
      <c r="AE115" s="939"/>
      <c r="AF115" s="940">
        <v>19502</v>
      </c>
      <c r="AG115" s="938"/>
      <c r="AH115" s="938"/>
      <c r="AI115" s="938"/>
      <c r="AJ115" s="939"/>
      <c r="AK115" s="940">
        <v>14445</v>
      </c>
      <c r="AL115" s="938"/>
      <c r="AM115" s="938"/>
      <c r="AN115" s="938"/>
      <c r="AO115" s="939"/>
      <c r="AP115" s="941">
        <v>0.3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112</v>
      </c>
      <c r="AB116" s="959"/>
      <c r="AC116" s="959"/>
      <c r="AD116" s="959"/>
      <c r="AE116" s="960"/>
      <c r="AF116" s="961">
        <v>247</v>
      </c>
      <c r="AG116" s="959"/>
      <c r="AH116" s="959"/>
      <c r="AI116" s="959"/>
      <c r="AJ116" s="960"/>
      <c r="AK116" s="961">
        <v>214</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10108</v>
      </c>
      <c r="DH116" s="959"/>
      <c r="DI116" s="959"/>
      <c r="DJ116" s="959"/>
      <c r="DK116" s="960"/>
      <c r="DL116" s="961">
        <v>8013</v>
      </c>
      <c r="DM116" s="959"/>
      <c r="DN116" s="959"/>
      <c r="DO116" s="959"/>
      <c r="DP116" s="960"/>
      <c r="DQ116" s="961">
        <v>5955</v>
      </c>
      <c r="DR116" s="959"/>
      <c r="DS116" s="959"/>
      <c r="DT116" s="959"/>
      <c r="DU116" s="960"/>
      <c r="DV116" s="962">
        <v>0.1</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1364905</v>
      </c>
      <c r="AB117" s="979"/>
      <c r="AC117" s="979"/>
      <c r="AD117" s="979"/>
      <c r="AE117" s="980"/>
      <c r="AF117" s="981">
        <v>1349841</v>
      </c>
      <c r="AG117" s="979"/>
      <c r="AH117" s="979"/>
      <c r="AI117" s="979"/>
      <c r="AJ117" s="980"/>
      <c r="AK117" s="981">
        <v>1245987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14390579</v>
      </c>
      <c r="BR119" s="1000"/>
      <c r="BS119" s="1000"/>
      <c r="BT119" s="1000"/>
      <c r="BU119" s="1000"/>
      <c r="BV119" s="1000">
        <v>14368673</v>
      </c>
      <c r="BW119" s="1000"/>
      <c r="BX119" s="1000"/>
      <c r="BY119" s="1000"/>
      <c r="BZ119" s="1000"/>
      <c r="CA119" s="1000">
        <v>14181351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30704</v>
      </c>
      <c r="DH119" s="986"/>
      <c r="DI119" s="986"/>
      <c r="DJ119" s="986"/>
      <c r="DK119" s="987"/>
      <c r="DL119" s="985">
        <v>15740</v>
      </c>
      <c r="DM119" s="986"/>
      <c r="DN119" s="986"/>
      <c r="DO119" s="986"/>
      <c r="DP119" s="987"/>
      <c r="DQ119" s="985">
        <v>29154</v>
      </c>
      <c r="DR119" s="986"/>
      <c r="DS119" s="986"/>
      <c r="DT119" s="986"/>
      <c r="DU119" s="987"/>
      <c r="DV119" s="988">
        <v>0.6</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5213974</v>
      </c>
      <c r="BR120" s="931"/>
      <c r="BS120" s="931"/>
      <c r="BT120" s="931"/>
      <c r="BU120" s="931"/>
      <c r="BV120" s="931">
        <v>5259096</v>
      </c>
      <c r="BW120" s="931"/>
      <c r="BX120" s="931"/>
      <c r="BY120" s="931"/>
      <c r="BZ120" s="931"/>
      <c r="CA120" s="931">
        <v>5068880</v>
      </c>
      <c r="CB120" s="931"/>
      <c r="CC120" s="931"/>
      <c r="CD120" s="931"/>
      <c r="CE120" s="931"/>
      <c r="CF120" s="944">
        <v>110.1</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716336</v>
      </c>
      <c r="DH120" s="931"/>
      <c r="DI120" s="931"/>
      <c r="DJ120" s="931"/>
      <c r="DK120" s="931"/>
      <c r="DL120" s="931">
        <v>801404</v>
      </c>
      <c r="DM120" s="931"/>
      <c r="DN120" s="931"/>
      <c r="DO120" s="931"/>
      <c r="DP120" s="931"/>
      <c r="DQ120" s="931">
        <v>741324</v>
      </c>
      <c r="DR120" s="931"/>
      <c r="DS120" s="931"/>
      <c r="DT120" s="931"/>
      <c r="DU120" s="931"/>
      <c r="DV120" s="932">
        <v>16.100000000000001</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633225</v>
      </c>
      <c r="BR121" s="926"/>
      <c r="BS121" s="926"/>
      <c r="BT121" s="926"/>
      <c r="BU121" s="926"/>
      <c r="BV121" s="926">
        <v>584385</v>
      </c>
      <c r="BW121" s="926"/>
      <c r="BX121" s="926"/>
      <c r="BY121" s="926"/>
      <c r="BZ121" s="926"/>
      <c r="CA121" s="926">
        <v>574664</v>
      </c>
      <c r="CB121" s="926"/>
      <c r="CC121" s="926"/>
      <c r="CD121" s="926"/>
      <c r="CE121" s="926"/>
      <c r="CF121" s="920">
        <v>12.5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858736</v>
      </c>
      <c r="DH121" s="926"/>
      <c r="DI121" s="926"/>
      <c r="DJ121" s="926"/>
      <c r="DK121" s="926"/>
      <c r="DL121" s="926">
        <v>716371</v>
      </c>
      <c r="DM121" s="926"/>
      <c r="DN121" s="926"/>
      <c r="DO121" s="926"/>
      <c r="DP121" s="926"/>
      <c r="DQ121" s="926">
        <v>681178</v>
      </c>
      <c r="DR121" s="926"/>
      <c r="DS121" s="926"/>
      <c r="DT121" s="926"/>
      <c r="DU121" s="926"/>
      <c r="DV121" s="927">
        <v>14.8</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7763270</v>
      </c>
      <c r="BR122" s="1000"/>
      <c r="BS122" s="1000"/>
      <c r="BT122" s="1000"/>
      <c r="BU122" s="1000"/>
      <c r="BV122" s="1000">
        <v>7865562</v>
      </c>
      <c r="BW122" s="1000"/>
      <c r="BX122" s="1000"/>
      <c r="BY122" s="1000"/>
      <c r="BZ122" s="1000"/>
      <c r="CA122" s="1000">
        <v>7884008</v>
      </c>
      <c r="CB122" s="1000"/>
      <c r="CC122" s="1000"/>
      <c r="CD122" s="1000"/>
      <c r="CE122" s="1000"/>
      <c r="CF122" s="1017">
        <v>171.3</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243451</v>
      </c>
      <c r="DH122" s="926"/>
      <c r="DI122" s="926"/>
      <c r="DJ122" s="926"/>
      <c r="DK122" s="926"/>
      <c r="DL122" s="926">
        <v>297613</v>
      </c>
      <c r="DM122" s="926"/>
      <c r="DN122" s="926"/>
      <c r="DO122" s="926"/>
      <c r="DP122" s="926"/>
      <c r="DQ122" s="926">
        <v>321808</v>
      </c>
      <c r="DR122" s="926"/>
      <c r="DS122" s="926"/>
      <c r="DT122" s="926"/>
      <c r="DU122" s="926"/>
      <c r="DV122" s="927">
        <v>7</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13610469</v>
      </c>
      <c r="BR123" s="1064"/>
      <c r="BS123" s="1064"/>
      <c r="BT123" s="1064"/>
      <c r="BU123" s="1064"/>
      <c r="BV123" s="1064">
        <v>13709043</v>
      </c>
      <c r="BW123" s="1064"/>
      <c r="BX123" s="1064"/>
      <c r="BY123" s="1064"/>
      <c r="BZ123" s="1064"/>
      <c r="CA123" s="1064">
        <v>13527552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7951</v>
      </c>
      <c r="DH123" s="959"/>
      <c r="DI123" s="959"/>
      <c r="DJ123" s="959"/>
      <c r="DK123" s="960"/>
      <c r="DL123" s="961">
        <v>5621</v>
      </c>
      <c r="DM123" s="959"/>
      <c r="DN123" s="959"/>
      <c r="DO123" s="959"/>
      <c r="DP123" s="960"/>
      <c r="DQ123" s="961">
        <v>4602</v>
      </c>
      <c r="DR123" s="959"/>
      <c r="DS123" s="959"/>
      <c r="DT123" s="959"/>
      <c r="DU123" s="960"/>
      <c r="DV123" s="962">
        <v>0.1</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16.7</v>
      </c>
      <c r="BR124" s="1027"/>
      <c r="BS124" s="1027"/>
      <c r="BT124" s="1027"/>
      <c r="BU124" s="1027"/>
      <c r="BV124" s="1027">
        <v>14.4</v>
      </c>
      <c r="BW124" s="1027"/>
      <c r="BX124" s="1027"/>
      <c r="BY124" s="1027"/>
      <c r="BZ124" s="1027"/>
      <c r="CA124" s="1027">
        <v>14.2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16821</v>
      </c>
      <c r="AB126" s="959"/>
      <c r="AC126" s="959"/>
      <c r="AD126" s="959"/>
      <c r="AE126" s="960"/>
      <c r="AF126" s="961">
        <v>17407</v>
      </c>
      <c r="AG126" s="959"/>
      <c r="AH126" s="959"/>
      <c r="AI126" s="959"/>
      <c r="AJ126" s="960"/>
      <c r="AK126" s="961">
        <v>12387</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2132</v>
      </c>
      <c r="AB127" s="959"/>
      <c r="AC127" s="959"/>
      <c r="AD127" s="959"/>
      <c r="AE127" s="960"/>
      <c r="AF127" s="961">
        <v>2095</v>
      </c>
      <c r="AG127" s="959"/>
      <c r="AH127" s="959"/>
      <c r="AI127" s="959"/>
      <c r="AJ127" s="960"/>
      <c r="AK127" s="961">
        <v>2058</v>
      </c>
      <c r="AL127" s="959"/>
      <c r="AM127" s="959"/>
      <c r="AN127" s="959"/>
      <c r="AO127" s="960"/>
      <c r="AP127" s="962">
        <v>0</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58943</v>
      </c>
      <c r="AB128" s="1046"/>
      <c r="AC128" s="1046"/>
      <c r="AD128" s="1046"/>
      <c r="AE128" s="1047"/>
      <c r="AF128" s="1048">
        <v>54766</v>
      </c>
      <c r="AG128" s="1046"/>
      <c r="AH128" s="1046"/>
      <c r="AI128" s="1046"/>
      <c r="AJ128" s="1047"/>
      <c r="AK128" s="1048">
        <v>32854</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14.74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5584618</v>
      </c>
      <c r="AB129" s="959"/>
      <c r="AC129" s="959"/>
      <c r="AD129" s="959"/>
      <c r="AE129" s="960"/>
      <c r="AF129" s="961">
        <v>5460600</v>
      </c>
      <c r="AG129" s="959"/>
      <c r="AH129" s="959"/>
      <c r="AI129" s="959"/>
      <c r="AJ129" s="960"/>
      <c r="AK129" s="961">
        <v>5420274</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19.739999999999998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925164</v>
      </c>
      <c r="AB130" s="959"/>
      <c r="AC130" s="959"/>
      <c r="AD130" s="959"/>
      <c r="AE130" s="960"/>
      <c r="AF130" s="961">
        <v>892537</v>
      </c>
      <c r="AG130" s="959"/>
      <c r="AH130" s="959"/>
      <c r="AI130" s="959"/>
      <c r="AJ130" s="960"/>
      <c r="AK130" s="961">
        <v>816762</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4659454</v>
      </c>
      <c r="AB131" s="986"/>
      <c r="AC131" s="986"/>
      <c r="AD131" s="986"/>
      <c r="AE131" s="987"/>
      <c r="AF131" s="985">
        <v>4568063</v>
      </c>
      <c r="AG131" s="986"/>
      <c r="AH131" s="986"/>
      <c r="AI131" s="986"/>
      <c r="AJ131" s="987"/>
      <c r="AK131" s="985">
        <v>4603512</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14.2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8.1725884620000002</v>
      </c>
      <c r="AB132" s="1097"/>
      <c r="AC132" s="1097"/>
      <c r="AD132" s="1097"/>
      <c r="AE132" s="1098"/>
      <c r="AF132" s="1099">
        <v>8.8120063139999996</v>
      </c>
      <c r="AG132" s="1097"/>
      <c r="AH132" s="1097"/>
      <c r="AI132" s="1097"/>
      <c r="AJ132" s="1098"/>
      <c r="AK132" s="1099">
        <v>8.6101871790000004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9.3000000000000007</v>
      </c>
      <c r="AB133" s="1080"/>
      <c r="AC133" s="1080"/>
      <c r="AD133" s="1080"/>
      <c r="AE133" s="1081"/>
      <c r="AF133" s="1079">
        <v>8.6999999999999993</v>
      </c>
      <c r="AG133" s="1080"/>
      <c r="AH133" s="1080"/>
      <c r="AI133" s="1080"/>
      <c r="AJ133" s="1081"/>
      <c r="AK133" s="1079">
        <v>8.5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QkTF6pzAeR+I/AnhDTkek33/T4XcrlnCL5ELSqmsPb8/DoscuWlrU1oEK1VoM0tG44IBMDOiV84LIGsOLL4Xg==" saltValue="tZQGGK1nDGrwW6JgbOBV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f9NSkV8Il+lYG/qwlY51D6E5ePnNmatJ1YXfcltaSbaKht/VIpzYnABSDMXGTeyXuqqqwn+guZ/8DXb0XYjFg==" saltValue="cT8I4YsJKXTQONGWbora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Q86oVifSOtdWGwMZkV2qxvgFNNbPF3ieQ6bImL0eJT10hD9NGWLkkr4gCqVbTqKvYzWpv2lvELzQoA5a+fw+g==" saltValue="M5mRQQnzLjgyF7ZD4Er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1411220</v>
      </c>
      <c r="AP9" s="281">
        <v>192711</v>
      </c>
      <c r="AQ9" s="282">
        <v>171003</v>
      </c>
      <c r="AR9" s="283">
        <v>12.7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324933</v>
      </c>
      <c r="AP10" s="284">
        <v>44372</v>
      </c>
      <c r="AQ10" s="285">
        <v>27322</v>
      </c>
      <c r="AR10" s="286">
        <v>62.4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5560</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v>49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15365</v>
      </c>
      <c r="AP13" s="284">
        <v>2098</v>
      </c>
      <c r="AQ13" s="285">
        <v>6397</v>
      </c>
      <c r="AR13" s="286">
        <v>-67.2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t="s">
        <v>488</v>
      </c>
      <c r="AP14" s="284" t="s">
        <v>488</v>
      </c>
      <c r="AQ14" s="285">
        <v>3603</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-65983</v>
      </c>
      <c r="AP15" s="284">
        <v>-9010</v>
      </c>
      <c r="AQ15" s="285">
        <v>-9266</v>
      </c>
      <c r="AR15" s="286">
        <v>-2.8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1685535</v>
      </c>
      <c r="AP16" s="284">
        <v>230170</v>
      </c>
      <c r="AQ16" s="285">
        <v>204668</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18.440000000000001</v>
      </c>
      <c r="AP21" s="298">
        <v>17.07</v>
      </c>
      <c r="AQ21" s="299">
        <v>1.37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98.7</v>
      </c>
      <c r="AP22" s="303">
        <v>95.6</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1013498</v>
      </c>
      <c r="AP32" s="312">
        <v>138399</v>
      </c>
      <c r="AQ32" s="313">
        <v>121688</v>
      </c>
      <c r="AR32" s="314">
        <v>13.7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v>42</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v>167</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183625</v>
      </c>
      <c r="AP35" s="312">
        <v>25075</v>
      </c>
      <c r="AQ35" s="313">
        <v>24481</v>
      </c>
      <c r="AR35" s="314">
        <v>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34205</v>
      </c>
      <c r="AP36" s="312">
        <v>4671</v>
      </c>
      <c r="AQ36" s="313">
        <v>4187</v>
      </c>
      <c r="AR36" s="314">
        <v>11.6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14445</v>
      </c>
      <c r="AP37" s="312">
        <v>1973</v>
      </c>
      <c r="AQ37" s="313">
        <v>813</v>
      </c>
      <c r="AR37" s="314">
        <v>142.69999999999999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v>214</v>
      </c>
      <c r="AP38" s="315">
        <v>29</v>
      </c>
      <c r="AQ38" s="316">
        <v>19</v>
      </c>
      <c r="AR38" s="304">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-32854</v>
      </c>
      <c r="AP39" s="312">
        <v>-4486</v>
      </c>
      <c r="AQ39" s="313">
        <v>-4925</v>
      </c>
      <c r="AR39" s="314">
        <v>-8.9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-816762</v>
      </c>
      <c r="AP40" s="312">
        <v>-111534</v>
      </c>
      <c r="AQ40" s="313">
        <v>-96916</v>
      </c>
      <c r="AR40" s="314">
        <v>15.1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396371</v>
      </c>
      <c r="AP41" s="312">
        <v>54127</v>
      </c>
      <c r="AQ41" s="313">
        <v>49555</v>
      </c>
      <c r="AR41" s="314">
        <v>9.1999999999999993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2647806</v>
      </c>
      <c r="AN51" s="334">
        <v>336443</v>
      </c>
      <c r="AO51" s="335">
        <v>96.7</v>
      </c>
      <c r="AP51" s="336">
        <v>190274</v>
      </c>
      <c r="AQ51" s="337">
        <v>13.6</v>
      </c>
      <c r="AR51" s="338">
        <v>83.1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365395</v>
      </c>
      <c r="AN52" s="342">
        <v>46429</v>
      </c>
      <c r="AO52" s="343">
        <v>-41.3</v>
      </c>
      <c r="AP52" s="344">
        <v>88584</v>
      </c>
      <c r="AQ52" s="345">
        <v>7.3</v>
      </c>
      <c r="AR52" s="346">
        <v>-48.6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2342885</v>
      </c>
      <c r="AN53" s="334">
        <v>302933</v>
      </c>
      <c r="AO53" s="335">
        <v>-10</v>
      </c>
      <c r="AP53" s="336">
        <v>200194</v>
      </c>
      <c r="AQ53" s="337">
        <v>5.2</v>
      </c>
      <c r="AR53" s="338">
        <v>-15.2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783166</v>
      </c>
      <c r="AN54" s="342">
        <v>101263</v>
      </c>
      <c r="AO54" s="343">
        <v>118.1</v>
      </c>
      <c r="AP54" s="344">
        <v>106422</v>
      </c>
      <c r="AQ54" s="345">
        <v>20.100000000000001</v>
      </c>
      <c r="AR54" s="346">
        <v>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1943409</v>
      </c>
      <c r="AN55" s="334">
        <v>256420</v>
      </c>
      <c r="AO55" s="335">
        <v>-15.4</v>
      </c>
      <c r="AP55" s="336">
        <v>196914</v>
      </c>
      <c r="AQ55" s="337">
        <v>-1.6</v>
      </c>
      <c r="AR55" s="338">
        <v>-13.8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941480</v>
      </c>
      <c r="AN56" s="342">
        <v>124222</v>
      </c>
      <c r="AO56" s="343">
        <v>22.7</v>
      </c>
      <c r="AP56" s="344">
        <v>98966</v>
      </c>
      <c r="AQ56" s="345">
        <v>-7</v>
      </c>
      <c r="AR56" s="346">
        <v>29.7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1508713</v>
      </c>
      <c r="AN57" s="334">
        <v>201484</v>
      </c>
      <c r="AO57" s="335">
        <v>-21.4</v>
      </c>
      <c r="AP57" s="336">
        <v>204757</v>
      </c>
      <c r="AQ57" s="337">
        <v>4</v>
      </c>
      <c r="AR57" s="338">
        <v>-25.4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1173951</v>
      </c>
      <c r="AN58" s="342">
        <v>156778</v>
      </c>
      <c r="AO58" s="343">
        <v>26.2</v>
      </c>
      <c r="AP58" s="344">
        <v>106071</v>
      </c>
      <c r="AQ58" s="345">
        <v>7.2</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1141604</v>
      </c>
      <c r="AN59" s="334">
        <v>155893</v>
      </c>
      <c r="AO59" s="335">
        <v>-22.6</v>
      </c>
      <c r="AP59" s="336">
        <v>194971</v>
      </c>
      <c r="AQ59" s="337">
        <v>-4.8</v>
      </c>
      <c r="AR59" s="338">
        <v>-17.8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835314</v>
      </c>
      <c r="AN60" s="342">
        <v>114067</v>
      </c>
      <c r="AO60" s="343">
        <v>-27.2</v>
      </c>
      <c r="AP60" s="344">
        <v>105966</v>
      </c>
      <c r="AQ60" s="345">
        <v>-0.1</v>
      </c>
      <c r="AR60" s="346">
        <v>-27.1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1916883</v>
      </c>
      <c r="AN61" s="349">
        <v>250635</v>
      </c>
      <c r="AO61" s="350">
        <v>5.5</v>
      </c>
      <c r="AP61" s="351">
        <v>197422</v>
      </c>
      <c r="AQ61" s="352">
        <v>3.3</v>
      </c>
      <c r="AR61" s="338">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819861</v>
      </c>
      <c r="AN62" s="342">
        <v>108552</v>
      </c>
      <c r="AO62" s="343">
        <v>19.7</v>
      </c>
      <c r="AP62" s="344">
        <v>101202</v>
      </c>
      <c r="AQ62" s="345">
        <v>5.5</v>
      </c>
      <c r="AR62" s="346">
        <v>14.2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vi78blF5BHh+QMBG31JNnZY+mzP5NYWpMBOREXGZUTnyIhbUYnmteK+kUWM3RXWzhpb/46L3D+8uc/PVUhN1g==" saltValue="GnibKjLPlrvxCs2EjRXB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3pkZ29uVSaKSUvz3d13jgw5+R++cDFFEdme8jPyXF7M6FZBira5PDvyRtzhFF2NW8uAnm6XeqpUEGuMEzwCNJg==" saltValue="HEKTf3inZBwwGH9DsEgS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rht+DA957pWlaKmcRKb86+IL362es7rS/ELWPhgS+aALiZNXwt32WFwTZp6EccPIqwo2gots8GlVBl4zfpeO/g==" saltValue="4nAASyR8sy/lgWqCq9Dw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16.75</v>
      </c>
      <c r="G47" s="12">
        <v>15.59</v>
      </c>
      <c r="H47" s="12">
        <v>23</v>
      </c>
      <c r="I47" s="12">
        <v>21.82</v>
      </c>
      <c r="J47" s="13">
        <v>21.52</v>
      </c>
    </row>
    <row r="48" spans="2:10" ht="57.75" customHeight="1" x14ac:dyDescent="0.15">
      <c r="B48" s="14"/>
      <c r="C48" s="1141" t="s">
        <v>4</v>
      </c>
      <c r="D48" s="1141"/>
      <c r="E48" s="1142"/>
      <c r="F48" s="15">
        <v>7.66</v>
      </c>
      <c r="G48" s="16">
        <v>3.67</v>
      </c>
      <c r="H48" s="16">
        <v>4.54</v>
      </c>
      <c r="I48" s="16">
        <v>4.5599999999999996</v>
      </c>
      <c r="J48" s="17">
        <v>5.0199999999999996</v>
      </c>
    </row>
    <row r="49" spans="2:10" ht="57.75" customHeight="1" thickBot="1" x14ac:dyDescent="0.2">
      <c r="B49" s="18"/>
      <c r="C49" s="1143" t="s">
        <v>5</v>
      </c>
      <c r="D49" s="1143"/>
      <c r="E49" s="1144"/>
      <c r="F49" s="19">
        <v>7.13</v>
      </c>
      <c r="G49" s="20" t="s">
        <v>532</v>
      </c>
      <c r="H49" s="20">
        <v>6.78</v>
      </c>
      <c r="I49" s="20" t="s">
        <v>533</v>
      </c>
      <c r="J49" s="21" t="s">
        <v>534</v>
      </c>
    </row>
    <row r="50" spans="2:10" x14ac:dyDescent="0.15"/>
  </sheetData>
  <sheetProtection algorithmName="SHA-512" hashValue="PQ69B0sJAWdTmKLFlANGuwmIxwFPR/n+gnTjt6sKxYcKT2+s1mOJ9qmhNhogjLf+YvNnnp71V7VKo6i5R4H/7A==" saltValue="iEf1L92eba0Sn6N7noxP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2025-03-10T06:47:46Z</cp:lastPrinted>
  <dcterms:created xsi:type="dcterms:W3CDTF">2025-02-19T00:19:46Z</dcterms:created>
  <dcterms:modified xsi:type="dcterms:W3CDTF">2025-09-08T01:11:59Z</dcterms:modified>
  <cp:category/>
</cp:coreProperties>
</file>