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20行財政対策室\01  財務企画\011_各種調査・報告\02　財政状況資料集（財政分析）\R02照会\08 10月アップロード\"/>
    </mc:Choice>
  </mc:AlternateContent>
  <bookViews>
    <workbookView xWindow="0" yWindow="0" windowWidth="18285" windowHeight="98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P23" i="12" l="1"/>
  <c r="AA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<sst xmlns="http://schemas.openxmlformats.org/spreadsheetml/2006/main" count="1096" uniqueCount="609">
  <si>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</si>
  <si>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</si>
  <si>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</si>
  <si>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</si>
  <si>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</si>
  <si>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</si>
  <si>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</si>
  <si>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</si>
  <si>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</si>
  <si>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</si>
  <si>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</si>
  <si>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</si>
  <si>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</si>
  <si>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</si>
  <si>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</si>
  <si>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</si>
  <si>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</si>
  <si>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</si>
  <si>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</si>
  <si>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</si>
  <si>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</si>
  <si>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</si>
  <si>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</si>
  <si>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</si>
  <si>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</si>
  <si>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</si>
  <si>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</si>
  <si>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</si>
  <si>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</si>
  <si>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</si>
  <si>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</si>
  <si>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</si>
  <si>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</si>
  <si>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</si>
  <si>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</si>
  <si>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</si>
  <si>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</si>
  <si>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</si>
  <si>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</si>
  <si>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</si>
  <si>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</si>
  <si>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</si>
  <si>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</si>
  <si>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</si>
  <si>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</si>
  <si>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</si>
  <si>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</si>
  <si>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</si>
  <si>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</si>
  <si>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</si>
  <si>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</si>
  <si>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</si>
  <si>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</si>
  <si>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</si>
  <si>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</si>
  <si>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</si>
  <si>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</si>
  <si>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</si>
  <si>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</si>
  <si>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</si>
  <si>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</si>
  <si>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</si>
  <si>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</si>
  <si>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</si>
  <si>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</si>
  <si>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</si>
  <si>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</si>
  <si>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</si>
  <si>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</si>
  <si>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</si>
  <si>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</si>
  <si>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</si>
  <si>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</si>
  <si>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</si>
  <si>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</si>
  <si>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</si>
  <si>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</si>
  <si>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</si>
  <si>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</si>
  <si>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</si>
  <si>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</si>
  <si>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</si>
  <si>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</si>
  <si>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</si>
  <si>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</si>
  <si>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</si>
  <si>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</si>
  <si>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</si>
  <si>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</si>
  <si>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</si>
  <si>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</si>
  <si>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</si>
  <si>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</si>
  <si>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</si>
  <si>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</si>
  <si>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</si>
  <si>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</si>
  <si>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</si>
  <si>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</si>
  <si>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</si>
  <si>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</si>
  <si>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</si>
  <si>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</si>
  <si>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</si>
  <si>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</si>
  <si>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</si>
  <si>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</si>
  <si>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</si>
  <si>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</si>
  <si>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</si>
  <si>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</si>
  <si>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</si>
  <si>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</si>
  <si>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</si>
  <si>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</si>
  <si>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</si>
  <si>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</si>
  <si>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</si>
  <si>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</si>
  <si>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</si>
  <si>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</si>
  <si>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</si>
  <si>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</si>
  <si>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</si>
  <si>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</si>
  <si>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</si>
  <si>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</si>
  <si>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</si>
  <si>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</si>
  <si>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</si>
  <si>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</si>
  <si>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</si>
  <si>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</si>
  <si>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</si>
  <si>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</si>
  <si>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</si>
  <si>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</si>
  <si>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</si>
  <si>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</si>
  <si>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</si>
  <si>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</si>
  <si>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</si>
  <si>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</si>
  <si>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</si>
  <si>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</si>
  <si>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</si>
  <si>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</si>
  <si>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</si>
  <si>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</si>
  <si>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</si>
  <si>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</si>
  <si>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</si>
  <si>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</si>
  <si>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</si>
  <si>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</si>
  <si>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</si>
  <si>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</si>
  <si>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</si>
  <si>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</si>
  <si>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</si>
  <si>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</si>
  <si>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</si>
  <si>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</si>
  <si>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</si>
  <si>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</si>
  <si>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</si>
  <si>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</si>
  <si>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</si>
  <si>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</si>
  <si>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</si>
  <si>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</si>
  <si>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</si>
  <si>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</si>
  <si>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</si>
  <si>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</si>
  <si>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</si>
  <si>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</si>
  <si>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</si>
  <si>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</si>
  <si>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</si>
  <si>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</si>
  <si>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</si>
  <si>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</si>
  <si>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</si>
  <si>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</si>
  <si>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</si>
  <si>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</si>
  <si>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</si>
  <si>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</si>
  <si>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</si>
  <si>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</si>
  <si>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</si>
  <si>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</si>
  <si>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</si>
  <si>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</si>
  <si>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</si>
  <si>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</si>
  <si>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</si>
  <si>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</si>
  <si>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</si>
  <si>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</si>
  <si>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</si>
  <si>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</si>
  <si>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</si>
  <si>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</si>
  <si>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</si>
  <si>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</si>
  <si>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</si>
  <si>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</si>
  <si>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</si>
  <si>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</si>
  <si>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</si>
  <si>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北海道むかわ町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</si>
  <si>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</si>
  <si>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</si>
  <si>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</si>
  <si>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</si>
  <si>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</si>
  <si>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</si>
  <si>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</si>
  <si>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</si>
  <si>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</si>
  <si>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</si>
  <si>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</si>
  <si>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</si>
  <si>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</si>
  <si>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</si>
  <si>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</si>
  <si>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</si>
  <si>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</si>
  <si>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</si>
  <si>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</si>
  <si>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</si>
  <si>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</si>
  <si>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</si>
  <si>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</si>
  <si>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</si>
  <si>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</si>
  <si>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</si>
  <si>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</si>
  <si>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</si>
  <si>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</si>
  <si>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</si>
  <si>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</si>
  <si>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</si>
  <si>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</si>
  <si>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</si>
  <si>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</si>
  <si>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</si>
  <si>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</si>
  <si>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</si>
  <si>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</si>
  <si>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</si>
  <si>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</si>
  <si>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</si>
  <si>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</si>
  <si>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</si>
  <si>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</si>
  <si>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</si>
  <si>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</si>
  <si>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</si>
  <si>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</si>
  <si>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</si>
  <si>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</si>
  <si>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</si>
  <si>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</si>
  <si>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</si>
  <si>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</si>
  <si>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</si>
  <si>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</si>
  <si>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</si>
  <si>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</si>
  <si>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</si>
  <si>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</si>
  <si>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</si>
  <si>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</si>
  <si>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</si>
  <si>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</si>
  <si>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</si>
  <si>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</si>
  <si>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</si>
  <si>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</si>
  <si>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</si>
  <si>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</si>
  <si>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</si>
  <si>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</si>
  <si>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</si>
  <si>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</si>
  <si>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</si>
  <si>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</si>
  <si>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</si>
  <si>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</si>
  <si>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</si>
  <si>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</si>
  <si>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</si>
  <si>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</si>
  <si>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</si>
  <si>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</si>
  <si>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</si>
  <si>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</si>
  <si>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</si>
  <si>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</si>
  <si>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</si>
  <si>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</si>
  <si>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</si>
  <si>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</si>
  <si>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</si>
  <si>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</si>
  <si>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</si>
  <si>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</si>
  <si>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</si>
  <si>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</si>
  <si>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</si>
  <si>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</si>
  <si>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</si>
  <si>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</si>
  <si>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</si>
  <si>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</si>
  <si>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</si>
  <si>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</si>
  <si>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</si>
  <si>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</si>
  <si>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</si>
  <si>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</si>
  <si>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</si>
  <si>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</si>
  <si>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</si>
  <si>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</si>
  <si>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</si>
  <si>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</si>
  <si>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</si>
  <si>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</si>
  <si>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</si>
  <si>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</si>
  <si>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</si>
  <si>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</si>
  <si>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</si>
  <si>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</si>
  <si>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</si>
  <si>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</si>
  <si>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</si>
  <si>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</si>
  <si>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</si>
  <si>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</si>
  <si>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</si>
  <si>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</si>
  <si>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</si>
  <si>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</si>
  <si>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</si>
  <si>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</si>
  <si>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</si>
  <si>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</si>
  <si>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</si>
  <si>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</si>
  <si>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</si>
  <si>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</si>
  <si>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</si>
  <si>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</si>
  <si>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</si>
  <si>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</si>
  <si>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</si>
  <si>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</si>
  <si>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</si>
  <si>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</si>
  <si>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</si>
  <si>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</si>
  <si>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</si>
  <si>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</si>
  <si>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北海道むかわ町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</si>
  <si>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</si>
  <si>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</si>
  <si>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</si>
  <si>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</si>
  <si>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</si>
  <si>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</si>
  <si>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</si>
  <si>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</si>
  <si>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</si>
  <si>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</si>
  <si>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</si>
  <si>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</si>
  <si>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</si>
  <si>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</si>
  <si>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</si>
  <si>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</si>
  <si>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</si>
  <si>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</si>
  <si>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</si>
  <si>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</si>
  <si>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</si>
  <si>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</si>
  <si>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</si>
  <si>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</si>
  <si>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</si>
  <si>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</si>
  <si>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</si>
  <si>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</si>
  <si>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</si>
  <si>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</si>
  <si>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</si>
  <si>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</si>
  <si>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</si>
  <si>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</si>
  <si>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</si>
  <si>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</si>
  <si>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</si>
  <si>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</si>
  <si>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</si>
  <si>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</si>
  <si>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</si>
  <si>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</si>
  <si>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</si>
  <si>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</si>
  <si>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</si>
  <si>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</si>
  <si>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</si>
  <si>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</si>
  <si>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</si>
  <si>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</si>
  <si>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</si>
  <si>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</si>
  <si>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</si>
  <si>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</si>
  <si>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</si>
  <si>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</si>
  <si>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</si>
  <si>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</si>
  <si>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</si>
  <si>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</si>
  <si>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</si>
  <si>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</si>
  <si>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</si>
  <si>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</si>
  <si>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</si>
  <si>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</si>
  <si>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</si>
  <si>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</si>
  <si>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</si>
  <si>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</si>
  <si>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</si>
  <si>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</si>
  <si>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</si>
  <si>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</si>
  <si>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</si>
  <si>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</si>
  <si>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</si>
  <si>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</si>
  <si>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</si>
  <si>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</si>
  <si>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</si>
  <si>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</si>
  <si>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</si>
  <si>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</si>
  <si>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</si>
  <si>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</si>
  <si>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</si>
  <si>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</si>
  <si>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</si>
  <si>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</si>
  <si>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</si>
  <si>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</si>
  <si>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</si>
  <si>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</si>
  <si>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</si>
  <si>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</si>
  <si>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</si>
  <si>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</si>
  <si>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</si>
  <si>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</si>
  <si>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</si>
  <si>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</si>
  <si>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</si>
  <si>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</si>
  <si>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</si>
  <si>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</si>
  <si>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</si>
  <si>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</si>
  <si>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</si>
  <si>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</si>
  <si>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</si>
  <si>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</si>
  <si>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</si>
  <si>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</si>
  <si>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</si>
  <si>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</si>
  <si>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</si>
  <si>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</si>
  <si>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</si>
  <si>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</si>
  <si>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</si>
  <si>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</si>
  <si>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</si>
  <si>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</si>
  <si>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</si>
  <si>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</si>
  <si>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</si>
  <si>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</si>
  <si>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</si>
  <si>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</si>
  <si>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</si>
  <si>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</si>
  <si>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</si>
  <si>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</si>
  <si>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</si>
  <si>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</si>
  <si>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</si>
  <si>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</si>
  <si>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</si>
  <si>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</si>
  <si>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</si>
  <si>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</si>
  <si>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</si>
  <si>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</si>
  <si>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</si>
  <si>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</si>
  <si>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</si>
  <si>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</si>
  <si>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</si>
  <si>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</si>
  <si>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</si>
  <si>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</si>
  <si>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</si>
  <si>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</si>
  <si>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</si>
  <si>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</si>
  <si>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</si>
  <si>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</si>
  <si>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</si>
  <si>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</si>
  <si>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</si>
  <si>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</si>
  <si>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</si>
  <si>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</si>
  <si>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</si>
  <si>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</si>
  <si>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</si>
  <si>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</si>
  <si>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</si>
  <si>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</si>
  <si>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</si>
  <si>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</si>
  <si>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</si>
  <si>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</si>
  <si>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</si>
  <si>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</si>
  <si>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</si>
  <si>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</si>
  <si>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</si>
  <si>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</si>
  <si>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</si>
  <si>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</si>
  <si>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</si>
  <si>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</si>
  <si>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</si>
  <si>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</si>
  <si>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</si>
  <si>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</si>
  <si>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</si>
  <si>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</si>
  <si>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</si>
  <si>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</si>
  <si>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</si>
  <si>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</si>
  <si>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</si>
  <si>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</si>
  <si>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</si>
  <si>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</si>
  <si>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9.03</t>
  </si>
  <si>
    <t>▲ 0.25</t>
  </si>
  <si>
    <t>▲ 16.53</t>
  </si>
  <si>
    <t>一般会計</t>
  </si>
  <si>
    <t>上水道事業会計</t>
  </si>
  <si>
    <t>病院事業会計</t>
  </si>
  <si>
    <t>介護保険特別会計</t>
  </si>
  <si>
    <t>国民健康保険特別会計（保険事業勘定）</t>
  </si>
  <si>
    <t>下水道事業会計</t>
  </si>
  <si>
    <t>国民健康保険特別会計（直診勘定）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</si>
  <si>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</si>
  <si>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</si>
  <si>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</si>
  <si>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</si>
  <si>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</si>
  <si>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</si>
  <si>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</si>
  <si>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</si>
  <si>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</si>
  <si>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(地域振興基金(R01年度末現在))</t>
    <rPh sb="1" eb="3">
      <t>チイキ</t>
    </rPh>
    <rPh sb="3" eb="5">
      <t>シンコウ</t>
    </rPh>
    <rPh sb="5" eb="7">
      <t>キキン</t>
    </rPh>
    <phoneticPr fontId="5"/>
  </si>
  <si>
    <t>(公共施設長寿命化基金(R01年度末現在))</t>
    <rPh sb="1" eb="3">
      <t>コウキョウ</t>
    </rPh>
    <rPh sb="3" eb="5">
      <t>シセツ</t>
    </rPh>
    <rPh sb="5" eb="9">
      <t>チョウジュミョウカ</t>
    </rPh>
    <rPh sb="9" eb="11">
      <t>キキン</t>
    </rPh>
    <phoneticPr fontId="5"/>
  </si>
  <si>
    <t>(農業基盤整備事業基金(R01年度末現在))</t>
    <rPh sb="1" eb="3">
      <t>ノウギョウ</t>
    </rPh>
    <rPh sb="3" eb="5">
      <t>キバン</t>
    </rPh>
    <rPh sb="5" eb="7">
      <t>セイビ</t>
    </rPh>
    <rPh sb="7" eb="9">
      <t>ジギョウ</t>
    </rPh>
    <rPh sb="9" eb="11">
      <t>キキン</t>
    </rPh>
    <phoneticPr fontId="5"/>
  </si>
  <si>
    <t>(胆振東部地震対策基金(R01年度末現在))</t>
    <rPh sb="1" eb="3">
      <t>イブリ</t>
    </rPh>
    <rPh sb="3" eb="5">
      <t>トウブ</t>
    </rPh>
    <rPh sb="5" eb="7">
      <t>ジシン</t>
    </rPh>
    <rPh sb="7" eb="9">
      <t>タイサク</t>
    </rPh>
    <rPh sb="9" eb="11">
      <t>キキン</t>
    </rPh>
    <phoneticPr fontId="5"/>
  </si>
  <si>
    <t>(基本基金(R01年度末現在))</t>
    <rPh sb="1" eb="3">
      <t>キホン</t>
    </rPh>
    <rPh sb="3" eb="5">
      <t>キキン</t>
    </rPh>
    <phoneticPr fontId="5"/>
  </si>
  <si>
    <t>平取町外２施設衛生組合</t>
    <rPh sb="0" eb="2">
      <t>ビラトリ</t>
    </rPh>
    <rPh sb="2" eb="3">
      <t>マチ</t>
    </rPh>
    <rPh sb="3" eb="4">
      <t>ソト</t>
    </rPh>
    <rPh sb="5" eb="7">
      <t>シセツ</t>
    </rPh>
    <rPh sb="7" eb="9">
      <t>エイセイ</t>
    </rPh>
    <rPh sb="9" eb="11">
      <t>クミアイ</t>
    </rPh>
    <phoneticPr fontId="2"/>
  </si>
  <si>
    <t>胆振東部消防組合</t>
    <rPh sb="0" eb="2">
      <t>イブリ</t>
    </rPh>
    <rPh sb="2" eb="4">
      <t>トウブ</t>
    </rPh>
    <rPh sb="4" eb="6">
      <t>ショウボウ</t>
    </rPh>
    <rPh sb="6" eb="8">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</si>
  <si>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</si>
  <si>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果夢工房</t>
    <rPh sb="0" eb="2">
      <t>カム</t>
    </rPh>
    <rPh sb="2" eb="4">
      <t>コウボウ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</si>
  <si>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</si>
  <si>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</si>
  <si>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</si>
  <si>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</si>
  <si>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</si>
  <si>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固定資産台帳整備中</t>
    <rPh sb="2" eb="4">
      <t>コテイ</t>
    </rPh>
    <rPh sb="4" eb="6">
      <t>シサン</t>
    </rPh>
    <rPh sb="6" eb="8">
      <t>ダイチョウ</t>
    </rPh>
    <rPh sb="8" eb="10">
      <t>セイビ</t>
    </rPh>
    <rPh sb="10" eb="11">
      <t>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</si>
  <si>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</si>
  <si>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</si>
  <si>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</si>
  <si>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</si>
  <si>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</si>
  <si>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</si>
  <si>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実質公債費比率は類似団体と比較して高いものの、中長期財政運営指針に基づく町債発行の適正管理及び後年度以降の交付税算入率の高い町債を活用することにより減少傾向となるよう努める。
　将来負担比率は平成30年度と比較し減少しているが、今後も一般財源の増加が期待できない中、将来負担額の増加抑制や行財政経費の削減が課題となってくる。
</t>
    <rPh sb="3" eb="5">
      <t>ジッシツ</t>
    </rPh>
    <rPh sb="5" eb="8">
      <t>コウサイヒ</t>
    </rPh>
    <rPh sb="8" eb="10">
      <t>ヒリツ</t>
    </rPh>
    <rPh sb="11" eb="13">
      <t>ルイジ</t>
    </rPh>
    <rPh sb="13" eb="15">
      <t>ダンタイ</t>
    </rPh>
    <rPh sb="16" eb="18">
      <t>ヒカク</t>
    </rPh>
    <rPh sb="20" eb="21">
      <t>タカ</t>
    </rPh>
    <rPh sb="26" eb="29">
      <t>チュウチョウキ</t>
    </rPh>
    <rPh sb="29" eb="31">
      <t>ザイセイ</t>
    </rPh>
    <rPh sb="31" eb="33">
      <t>ウンエイ</t>
    </rPh>
    <rPh sb="33" eb="35">
      <t>シシン</t>
    </rPh>
    <rPh sb="36" eb="37">
      <t>モト</t>
    </rPh>
    <rPh sb="39" eb="41">
      <t>チョウサイ</t>
    </rPh>
    <rPh sb="41" eb="43">
      <t>ハッコウ</t>
    </rPh>
    <rPh sb="44" eb="46">
      <t>テキセイ</t>
    </rPh>
    <rPh sb="46" eb="48">
      <t>カンリ</t>
    </rPh>
    <rPh sb="48" eb="49">
      <t>オヨ</t>
    </rPh>
    <rPh sb="50" eb="51">
      <t>アト</t>
    </rPh>
    <rPh sb="51" eb="53">
      <t>ネンド</t>
    </rPh>
    <rPh sb="53" eb="55">
      <t>イコウ</t>
    </rPh>
    <rPh sb="56" eb="59">
      <t>コウフゼイ</t>
    </rPh>
    <rPh sb="59" eb="61">
      <t>サンニュウ</t>
    </rPh>
    <rPh sb="61" eb="62">
      <t>リツ</t>
    </rPh>
    <rPh sb="63" eb="64">
      <t>タカ</t>
    </rPh>
    <rPh sb="65" eb="67">
      <t>チョウサイ</t>
    </rPh>
    <rPh sb="68" eb="70">
      <t>カツヨウ</t>
    </rPh>
    <rPh sb="77" eb="79">
      <t>ゲンショウ</t>
    </rPh>
    <rPh sb="79" eb="81">
      <t>ケイコウ</t>
    </rPh>
    <rPh sb="86" eb="87">
      <t>ツト</t>
    </rPh>
    <rPh sb="92" eb="94">
      <t>ショウライ</t>
    </rPh>
    <rPh sb="94" eb="96">
      <t>フタン</t>
    </rPh>
    <rPh sb="96" eb="98">
      <t>ヒリツ</t>
    </rPh>
    <rPh sb="99" eb="101">
      <t>ヘイセイ</t>
    </rPh>
    <rPh sb="103" eb="105">
      <t>ネンド</t>
    </rPh>
    <rPh sb="106" eb="108">
      <t>ヒカク</t>
    </rPh>
    <rPh sb="109" eb="111">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</si>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</sst>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212E-4E82-8F09-D88D5BEDDF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212184</c:v>
                </c:pt>
                <c:pt idx="1">
                  <c:v>275160</c:v>
                </c:pt>
                <c:pt idx="2">
                  <c:v>123486</c:v>
                </c:pt>
                <c:pt idx="3">
                  <c:v>171047</c:v>
                </c:pt>
                <c:pt idx="4">
                  <c:v>336443</c:v>
                </c:pt>
              </c:numCache>
            </c:numRef>
          </c:val>
          <c:smooth val="0"/>
          <c:extLst>
            <c:ext xmlns:c16="http://schemas.microsoft.com/office/drawing/2014/chart" uri="{C3380CC4-5D6E-409C-BE32-E72D297353CC}">
              <c16:uniqueId val="{00000001-212E-4E82-8F09-D88D5BEDDF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2.96</c:v>
                </c:pt>
                <c:pt idx="1">
                  <c:v>2.74</c:v>
                </c:pt>
                <c:pt idx="2">
                  <c:v>2.5099999999999998</c:v>
                </c:pt>
                <c:pt idx="3">
                  <c:v>2.84</c:v>
                </c:pt>
                <c:pt idx="4">
                  <c:v>7.66</c:v>
                </c:pt>
              </c:numCache>
            </c:numRef>
          </c:val>
          <c:extLst>
            <c:ext xmlns:c16="http://schemas.microsoft.com/office/drawing/2014/chart" uri="{C3380CC4-5D6E-409C-BE32-E72D297353CC}">
              <c16:uniqueId val="{00000000-B83C-4FFA-9A5F-D55DD9DB7A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30.48</c:v>
                </c:pt>
                <c:pt idx="1">
                  <c:v>24.81</c:v>
                </c:pt>
                <c:pt idx="2">
                  <c:v>27.34</c:v>
                </c:pt>
                <c:pt idx="3">
                  <c:v>12.98</c:v>
                </c:pt>
                <c:pt idx="4">
                  <c:v>16.75</c:v>
                </c:pt>
              </c:numCache>
            </c:numRef>
          </c:val>
          <c:extLst>
            <c:ext xmlns:c16="http://schemas.microsoft.com/office/drawing/2014/chart" uri="{C3380CC4-5D6E-409C-BE32-E72D297353CC}">
              <c16:uniqueId val="{00000001-B83C-4FFA-9A5F-D55DD9DB7A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2.82</c:v>
                </c:pt>
                <c:pt idx="1">
                  <c:v>-9.0299999999999994</c:v>
                </c:pt>
                <c:pt idx="2">
                  <c:v>-0.25</c:v>
                </c:pt>
                <c:pt idx="3">
                  <c:v>-16.53</c:v>
                </c:pt>
                <c:pt idx="4">
                  <c:v>7.13</c:v>
                </c:pt>
              </c:numCache>
            </c:numRef>
          </c:val>
          <c:smooth val="0"/>
          <c:extLst>
            <c:ext xmlns:c16="http://schemas.microsoft.com/office/drawing/2014/chart" uri="{C3380CC4-5D6E-409C-BE32-E72D297353CC}">
              <c16:uniqueId val="{00000002-B83C-4FFA-9A5F-D55DD9DB7A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9E-405E-B765-A63BB99E59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9E-405E-B765-A63BB99E59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0.86</c:v>
                </c:pt>
                <c:pt idx="6">
                  <c:v>#N/A</c:v>
                </c:pt>
                <c:pt idx="7">
                  <c:v>0</c:v>
                </c:pt>
                <c:pt idx="8">
                  <c:v>#N/A</c:v>
                </c:pt>
                <c:pt idx="9">
                  <c:v>0.01</c:v>
                </c:pt>
              </c:numCache>
            </c:numRef>
          </c:val>
          <c:extLst>
            <c:ext xmlns:c16="http://schemas.microsoft.com/office/drawing/2014/chart" uri="{C3380CC4-5D6E-409C-BE32-E72D297353CC}">
              <c16:uniqueId val="{00000002-7B9E-405E-B765-A63BB99E59B2}"/>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3-7B9E-405E-B765-A63BB99E59B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1.1299999999999999</c:v>
                </c:pt>
                <c:pt idx="2">
                  <c:v>#N/A</c:v>
                </c:pt>
                <c:pt idx="3">
                  <c:v>1.36</c:v>
                </c:pt>
                <c:pt idx="4">
                  <c:v>#N/A</c:v>
                </c:pt>
                <c:pt idx="5">
                  <c:v>1.31</c:v>
                </c:pt>
                <c:pt idx="6">
                  <c:v>#N/A</c:v>
                </c:pt>
                <c:pt idx="7">
                  <c:v>0.8</c:v>
                </c:pt>
                <c:pt idx="8">
                  <c:v>#N/A</c:v>
                </c:pt>
                <c:pt idx="9">
                  <c:v>0.15</c:v>
                </c:pt>
              </c:numCache>
            </c:numRef>
          </c:val>
          <c:extLst>
            <c:ext xmlns:c16="http://schemas.microsoft.com/office/drawing/2014/chart" uri="{C3380CC4-5D6E-409C-BE32-E72D297353CC}">
              <c16:uniqueId val="{00000004-7B9E-405E-B765-A63BB99E59B2}"/>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1.49</c:v>
                </c:pt>
                <c:pt idx="2">
                  <c:v>#N/A</c:v>
                </c:pt>
                <c:pt idx="3">
                  <c:v>0.56999999999999995</c:v>
                </c:pt>
                <c:pt idx="4">
                  <c:v>#N/A</c:v>
                </c:pt>
                <c:pt idx="5">
                  <c:v>0.96</c:v>
                </c:pt>
                <c:pt idx="6">
                  <c:v>#N/A</c:v>
                </c:pt>
                <c:pt idx="7">
                  <c:v>0.5</c:v>
                </c:pt>
                <c:pt idx="8">
                  <c:v>#N/A</c:v>
                </c:pt>
                <c:pt idx="9">
                  <c:v>0.24</c:v>
                </c:pt>
              </c:numCache>
            </c:numRef>
          </c:val>
          <c:extLst>
            <c:ext xmlns:c16="http://schemas.microsoft.com/office/drawing/2014/chart" uri="{C3380CC4-5D6E-409C-BE32-E72D297353CC}">
              <c16:uniqueId val="{00000005-7B9E-405E-B765-A63BB99E59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c:v>
                </c:pt>
                <c:pt idx="2">
                  <c:v>#N/A</c:v>
                </c:pt>
                <c:pt idx="3">
                  <c:v>0.36</c:v>
                </c:pt>
                <c:pt idx="4">
                  <c:v>#N/A</c:v>
                </c:pt>
                <c:pt idx="5">
                  <c:v>0.01</c:v>
                </c:pt>
                <c:pt idx="6">
                  <c:v>#N/A</c:v>
                </c:pt>
                <c:pt idx="7">
                  <c:v>0.49</c:v>
                </c:pt>
                <c:pt idx="8">
                  <c:v>#N/A</c:v>
                </c:pt>
                <c:pt idx="9">
                  <c:v>0.63</c:v>
                </c:pt>
              </c:numCache>
            </c:numRef>
          </c:val>
          <c:extLst>
            <c:ext xmlns:c16="http://schemas.microsoft.com/office/drawing/2014/chart" uri="{C3380CC4-5D6E-409C-BE32-E72D297353CC}">
              <c16:uniqueId val="{00000006-7B9E-405E-B765-A63BB99E59B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2.1800000000000002</c:v>
                </c:pt>
                <c:pt idx="2">
                  <c:v>#N/A</c:v>
                </c:pt>
                <c:pt idx="3">
                  <c:v>1.99</c:v>
                </c:pt>
                <c:pt idx="4">
                  <c:v>#N/A</c:v>
                </c:pt>
                <c:pt idx="5">
                  <c:v>1.76</c:v>
                </c:pt>
                <c:pt idx="6">
                  <c:v>#N/A</c:v>
                </c:pt>
                <c:pt idx="7">
                  <c:v>0.96</c:v>
                </c:pt>
                <c:pt idx="8">
                  <c:v>#N/A</c:v>
                </c:pt>
                <c:pt idx="9">
                  <c:v>1.38</c:v>
                </c:pt>
              </c:numCache>
            </c:numRef>
          </c:val>
          <c:extLst>
            <c:ext xmlns:c16="http://schemas.microsoft.com/office/drawing/2014/chart" uri="{C3380CC4-5D6E-409C-BE32-E72D297353CC}">
              <c16:uniqueId val="{00000007-7B9E-405E-B765-A63BB99E59B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2.0699999999999998</c:v>
                </c:pt>
                <c:pt idx="2">
                  <c:v>#N/A</c:v>
                </c:pt>
                <c:pt idx="3">
                  <c:v>2.02</c:v>
                </c:pt>
                <c:pt idx="4">
                  <c:v>#N/A</c:v>
                </c:pt>
                <c:pt idx="5">
                  <c:v>2.35</c:v>
                </c:pt>
                <c:pt idx="6">
                  <c:v>#N/A</c:v>
                </c:pt>
                <c:pt idx="7">
                  <c:v>2.78</c:v>
                </c:pt>
                <c:pt idx="8">
                  <c:v>#N/A</c:v>
                </c:pt>
                <c:pt idx="9">
                  <c:v>4.75</c:v>
                </c:pt>
              </c:numCache>
            </c:numRef>
          </c:val>
          <c:extLst>
            <c:ext xmlns:c16="http://schemas.microsoft.com/office/drawing/2014/chart" uri="{C3380CC4-5D6E-409C-BE32-E72D297353CC}">
              <c16:uniqueId val="{00000008-7B9E-405E-B765-A63BB99E59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2.96</c:v>
                </c:pt>
                <c:pt idx="2">
                  <c:v>#N/A</c:v>
                </c:pt>
                <c:pt idx="3">
                  <c:v>2.73</c:v>
                </c:pt>
                <c:pt idx="4">
                  <c:v>#N/A</c:v>
                </c:pt>
                <c:pt idx="5">
                  <c:v>2.5099999999999998</c:v>
                </c:pt>
                <c:pt idx="6">
                  <c:v>#N/A</c:v>
                </c:pt>
                <c:pt idx="7">
                  <c:v>2.83</c:v>
                </c:pt>
                <c:pt idx="8">
                  <c:v>#N/A</c:v>
                </c:pt>
                <c:pt idx="9">
                  <c:v>7.65</c:v>
                </c:pt>
              </c:numCache>
            </c:numRef>
          </c:val>
          <c:extLst>
            <c:ext xmlns:c16="http://schemas.microsoft.com/office/drawing/2014/chart" uri="{C3380CC4-5D6E-409C-BE32-E72D297353CC}">
              <c16:uniqueId val="{00000009-7B9E-405E-B765-A63BB99E59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1303</c:v>
                </c:pt>
                <c:pt idx="5">
                  <c:v>1279</c:v>
                </c:pt>
                <c:pt idx="8">
                  <c:v>1196</c:v>
                </c:pt>
                <c:pt idx="11">
                  <c:v>1084</c:v>
                </c:pt>
                <c:pt idx="14">
                  <c:v>1071</c:v>
                </c:pt>
              </c:numCache>
            </c:numRef>
          </c:val>
          <c:extLst>
            <c:ext xmlns:c16="http://schemas.microsoft.com/office/drawing/2014/chart" uri="{C3380CC4-5D6E-409C-BE32-E72D297353CC}">
              <c16:uniqueId val="{00000000-AA77-496F-B17C-898320E05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A77-496F-B17C-898320E05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4</c:v>
                </c:pt>
                <c:pt idx="6">
                  <c:v>4</c:v>
                </c:pt>
                <c:pt idx="9">
                  <c:v>4</c:v>
                </c:pt>
                <c:pt idx="12">
                  <c:v>7</c:v>
                </c:pt>
              </c:numCache>
            </c:numRef>
          </c:val>
          <c:extLst>
            <c:ext xmlns:c16="http://schemas.microsoft.com/office/drawing/2014/chart" uri="{C3380CC4-5D6E-409C-BE32-E72D297353CC}">
              <c16:uniqueId val="{00000002-AA77-496F-B17C-898320E05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44</c:v>
                </c:pt>
                <c:pt idx="6">
                  <c:v>35</c:v>
                </c:pt>
                <c:pt idx="9">
                  <c:v>35</c:v>
                </c:pt>
                <c:pt idx="12">
                  <c:v>42</c:v>
                </c:pt>
              </c:numCache>
            </c:numRef>
          </c:val>
          <c:extLst>
            <c:ext xmlns:c16="http://schemas.microsoft.com/office/drawing/2014/chart" uri="{C3380CC4-5D6E-409C-BE32-E72D297353CC}">
              <c16:uniqueId val="{00000003-AA77-496F-B17C-898320E05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300</c:v>
                </c:pt>
                <c:pt idx="3">
                  <c:v>283</c:v>
                </c:pt>
                <c:pt idx="6">
                  <c:v>262</c:v>
                </c:pt>
                <c:pt idx="9">
                  <c:v>231</c:v>
                </c:pt>
                <c:pt idx="12">
                  <c:v>254</c:v>
                </c:pt>
              </c:numCache>
            </c:numRef>
          </c:val>
          <c:extLst>
            <c:ext xmlns:c16="http://schemas.microsoft.com/office/drawing/2014/chart" uri="{C3380CC4-5D6E-409C-BE32-E72D297353CC}">
              <c16:uniqueId val="{00000004-AA77-496F-B17C-898320E05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77-496F-B17C-898320E05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77-496F-B17C-898320E05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1400</c:v>
                </c:pt>
                <c:pt idx="3">
                  <c:v>1343</c:v>
                </c:pt>
                <c:pt idx="6">
                  <c:v>1299</c:v>
                </c:pt>
                <c:pt idx="9">
                  <c:v>1203</c:v>
                </c:pt>
                <c:pt idx="12">
                  <c:v>1218</c:v>
                </c:pt>
              </c:numCache>
            </c:numRef>
          </c:val>
          <c:extLst>
            <c:ext xmlns:c16="http://schemas.microsoft.com/office/drawing/2014/chart" uri="{C3380CC4-5D6E-409C-BE32-E72D297353CC}">
              <c16:uniqueId val="{00000007-AA77-496F-B17C-898320E054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455</c:v>
                </c:pt>
                <c:pt idx="2">
                  <c:v>#N/A</c:v>
                </c:pt>
                <c:pt idx="3">
                  <c:v>#N/A</c:v>
                </c:pt>
                <c:pt idx="4">
                  <c:v>395</c:v>
                </c:pt>
                <c:pt idx="5">
                  <c:v>#N/A</c:v>
                </c:pt>
                <c:pt idx="6">
                  <c:v>#N/A</c:v>
                </c:pt>
                <c:pt idx="7">
                  <c:v>404</c:v>
                </c:pt>
                <c:pt idx="8">
                  <c:v>#N/A</c:v>
                </c:pt>
                <c:pt idx="9">
                  <c:v>#N/A</c:v>
                </c:pt>
                <c:pt idx="10">
                  <c:v>389</c:v>
                </c:pt>
                <c:pt idx="11">
                  <c:v>#N/A</c:v>
                </c:pt>
                <c:pt idx="12">
                  <c:v>#N/A</c:v>
                </c:pt>
                <c:pt idx="13">
                  <c:v>451</c:v>
                </c:pt>
                <c:pt idx="14">
                  <c:v>#N/A</c:v>
                </c:pt>
              </c:numCache>
            </c:numRef>
          </c:val>
          <c:smooth val="0"/>
          <c:extLst>
            <c:ext xmlns:c16="http://schemas.microsoft.com/office/drawing/2014/chart" uri="{C3380CC4-5D6E-409C-BE32-E72D297353CC}">
              <c16:uniqueId val="{00000008-AA77-496F-B17C-898320E054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9801</c:v>
                </c:pt>
                <c:pt idx="5">
                  <c:v>9724</c:v>
                </c:pt>
                <c:pt idx="8">
                  <c:v>9111</c:v>
                </c:pt>
                <c:pt idx="11">
                  <c:v>8766</c:v>
                </c:pt>
                <c:pt idx="14">
                  <c:v>8678</c:v>
                </c:pt>
              </c:numCache>
            </c:numRef>
          </c:val>
          <c:extLst>
            <c:ext xmlns:c16="http://schemas.microsoft.com/office/drawing/2014/chart" uri="{C3380CC4-5D6E-409C-BE32-E72D297353CC}">
              <c16:uniqueId val="{00000000-7ED4-413D-89F0-4134A8FDF9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705</c:v>
                </c:pt>
                <c:pt idx="5">
                  <c:v>622</c:v>
                </c:pt>
                <c:pt idx="8">
                  <c:v>536</c:v>
                </c:pt>
                <c:pt idx="11">
                  <c:v>415</c:v>
                </c:pt>
                <c:pt idx="14">
                  <c:v>462</c:v>
                </c:pt>
              </c:numCache>
            </c:numRef>
          </c:val>
          <c:extLst>
            <c:ext xmlns:c16="http://schemas.microsoft.com/office/drawing/2014/chart" uri="{C3380CC4-5D6E-409C-BE32-E72D297353CC}">
              <c16:uniqueId val="{00000001-7ED4-413D-89F0-4134A8FDF9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5042</c:v>
                </c:pt>
                <c:pt idx="5">
                  <c:v>4605</c:v>
                </c:pt>
                <c:pt idx="8">
                  <c:v>4648</c:v>
                </c:pt>
                <c:pt idx="11">
                  <c:v>4141</c:v>
                </c:pt>
                <c:pt idx="14">
                  <c:v>4360</c:v>
                </c:pt>
              </c:numCache>
            </c:numRef>
          </c:val>
          <c:extLst>
            <c:ext xmlns:c16="http://schemas.microsoft.com/office/drawing/2014/chart" uri="{C3380CC4-5D6E-409C-BE32-E72D297353CC}">
              <c16:uniqueId val="{00000002-7ED4-413D-89F0-4134A8FDF9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D4-413D-89F0-4134A8FDF9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D4-413D-89F0-4134A8FDF9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D4-413D-89F0-4134A8FDF9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1734</c:v>
                </c:pt>
                <c:pt idx="3">
                  <c:v>1842</c:v>
                </c:pt>
                <c:pt idx="6">
                  <c:v>1691</c:v>
                </c:pt>
                <c:pt idx="9">
                  <c:v>1630</c:v>
                </c:pt>
                <c:pt idx="12">
                  <c:v>1604</c:v>
                </c:pt>
              </c:numCache>
            </c:numRef>
          </c:val>
          <c:extLst>
            <c:ext xmlns:c16="http://schemas.microsoft.com/office/drawing/2014/chart" uri="{C3380CC4-5D6E-409C-BE32-E72D297353CC}">
              <c16:uniqueId val="{00000006-7ED4-413D-89F0-4134A8FDF9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294</c:v>
                </c:pt>
                <c:pt idx="3">
                  <c:v>250</c:v>
                </c:pt>
                <c:pt idx="6">
                  <c:v>303</c:v>
                </c:pt>
                <c:pt idx="9">
                  <c:v>368</c:v>
                </c:pt>
                <c:pt idx="12">
                  <c:v>327</c:v>
                </c:pt>
              </c:numCache>
            </c:numRef>
          </c:val>
          <c:extLst>
            <c:ext xmlns:c16="http://schemas.microsoft.com/office/drawing/2014/chart" uri="{C3380CC4-5D6E-409C-BE32-E72D297353CC}">
              <c16:uniqueId val="{00000007-7ED4-413D-89F0-4134A8FDF9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2384</c:v>
                </c:pt>
                <c:pt idx="3">
                  <c:v>2172</c:v>
                </c:pt>
                <c:pt idx="6">
                  <c:v>1959</c:v>
                </c:pt>
                <c:pt idx="9">
                  <c:v>1885</c:v>
                </c:pt>
                <c:pt idx="12">
                  <c:v>1947</c:v>
                </c:pt>
              </c:numCache>
            </c:numRef>
          </c:val>
          <c:extLst>
            <c:ext xmlns:c16="http://schemas.microsoft.com/office/drawing/2014/chart" uri="{C3380CC4-5D6E-409C-BE32-E72D297353CC}">
              <c16:uniqueId val="{00000008-7ED4-413D-89F0-4134A8FDF9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26</c:v>
                </c:pt>
                <c:pt idx="6">
                  <c:v>19</c:v>
                </c:pt>
                <c:pt idx="9">
                  <c:v>37</c:v>
                </c:pt>
                <c:pt idx="12">
                  <c:v>68</c:v>
                </c:pt>
              </c:numCache>
            </c:numRef>
          </c:val>
          <c:extLst>
            <c:ext xmlns:c16="http://schemas.microsoft.com/office/drawing/2014/chart" uri="{C3380CC4-5D6E-409C-BE32-E72D297353CC}">
              <c16:uniqueId val="{00000009-7ED4-413D-89F0-4134A8FDF9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10556</c:v>
                </c:pt>
                <c:pt idx="3">
                  <c:v>10552</c:v>
                </c:pt>
                <c:pt idx="6">
                  <c:v>9990</c:v>
                </c:pt>
                <c:pt idx="9">
                  <c:v>9651</c:v>
                </c:pt>
                <c:pt idx="12">
                  <c:v>9687</c:v>
                </c:pt>
              </c:numCache>
            </c:numRef>
          </c:val>
          <c:extLst>
            <c:ext xmlns:c16="http://schemas.microsoft.com/office/drawing/2014/chart" uri="{C3380CC4-5D6E-409C-BE32-E72D297353CC}">
              <c16:uniqueId val="{0000000A-7ED4-413D-89F0-4134A8FDF9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248</c:v>
                </c:pt>
                <c:pt idx="11">
                  <c:v>#N/A</c:v>
                </c:pt>
                <c:pt idx="12">
                  <c:v>#N/A</c:v>
                </c:pt>
                <c:pt idx="13">
                  <c:v>132</c:v>
                </c:pt>
                <c:pt idx="14">
                  <c:v>#N/A</c:v>
                </c:pt>
              </c:numCache>
            </c:numRef>
          </c:val>
          <c:smooth val="0"/>
          <c:extLst>
            <c:ext xmlns:c16="http://schemas.microsoft.com/office/drawing/2014/chart" uri="{C3380CC4-5D6E-409C-BE32-E72D297353CC}">
              <c16:uniqueId val="{0000000B-7ED4-413D-89F0-4134A8FDF9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1501</c:v>
                </c:pt>
                <c:pt idx="1">
                  <c:v>685</c:v>
                </c:pt>
                <c:pt idx="2">
                  <c:v>888</c:v>
                </c:pt>
              </c:numCache>
            </c:numRef>
          </c:val>
          <c:extLst>
            <c:ext xmlns:c16="http://schemas.microsoft.com/office/drawing/2014/chart" uri="{C3380CC4-5D6E-409C-BE32-E72D297353CC}">
              <c16:uniqueId val="{00000000-86FA-4F54-9BD3-F3A7DCBBB4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701</c:v>
                </c:pt>
                <c:pt idx="1">
                  <c:v>703</c:v>
                </c:pt>
                <c:pt idx="2">
                  <c:v>705</c:v>
                </c:pt>
              </c:numCache>
            </c:numRef>
          </c:val>
          <c:extLst>
            <c:ext xmlns:c16="http://schemas.microsoft.com/office/drawing/2014/chart" uri="{C3380CC4-5D6E-409C-BE32-E72D297353CC}">
              <c16:uniqueId val="{00000001-86FA-4F54-9BD3-F3A7DCBBB4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3227</c:v>
                </c:pt>
                <c:pt idx="1">
                  <c:v>3430</c:v>
                </c:pt>
                <c:pt idx="2">
                  <c:v>3342</c:v>
                </c:pt>
              </c:numCache>
            </c:numRef>
          </c:val>
          <c:extLst>
            <c:ext xmlns:c16="http://schemas.microsoft.com/office/drawing/2014/chart" uri="{C3380CC4-5D6E-409C-BE32-E72D297353CC}">
              <c16:uniqueId val="{00000002-86FA-4F54-9BD3-F3A7DCBBB4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{E0120840-D936-4268-B11B-6BFF1CCE3D06}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508-4C91-B66C-8D02440E54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{74E84568-C93D-4028-8E44-0C3E4C5F8979}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08-4C91-B66C-8D02440E54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{14C07B63-FE19-4BDB-B03A-F8215EA40DA0}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08-4C91-B66C-8D02440E54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{47BC722C-5BE4-47D7-A91E-6DEEE6039A93}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08-4C91-B66C-8D02440E54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{A351348C-B53D-43F6-8C53-04982B3E8199}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08-4C91-B66C-8D02440E54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{AB77FA69-A669-4FA0-80FF-E4AFF9A16093}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508-4C91-B66C-8D02440E54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{74A3DB76-2936-4CD1-B74F-F5469B7E0BC0}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508-4C91-B66C-8D02440E54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{DF092EE7-F5B7-4ACD-9EC6-AFE04FAA5422}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508-4C91-B66C-8D02440E54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{08C5CAE7-4AE5-4B06-83BA-1D313573D2DA}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508-4C91-B66C-8D02440E54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08-4C91-B66C-8D02440E54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{5E92F38D-73D2-4955-80F2-BB71B8F5C18D}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508-4C91-B66C-8D02440E54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{97852CF9-226A-4DB1-B4D2-D56903409B3E}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08-4C91-B66C-8D02440E54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{7D280165-2DDB-4A78-A811-3EC042EC847E}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08-4C91-B66C-8D02440E54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{32AACF5F-2911-480F-8A31-CE6448E5F867}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08-4C91-B66C-8D02440E54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{9B1FF70E-45D5-49E8-B993-B9B6DF117A56}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08-4C91-B66C-8D02440E54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{7741CB25-8B8D-4F1B-B4CE-EAD223ECDAE3}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508-4C91-B66C-8D02440E54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{C9EB1D98-2080-41FB-88E9-B4A73DAC4BCA}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508-4C91-B66C-8D02440E54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{9277C780-5B29-426C-9FC1-4B354C18BB94}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508-4C91-B66C-8D02440E54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{FC2E49AC-84A0-4193-8A78-1F8E60B89B3B}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508-4C91-B66C-8D02440E54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508-4C91-B66C-8D02440E54A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{6F60FDFF-0255-4847-A855-C26A994CDA07}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DED-4DC6-AD76-8A686F83FD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{6C3E9E4A-2FA0-480E-A10D-E73330201815}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ED-4DC6-AD76-8A686F83FD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{EEDB14CF-AD0A-4F6B-B650-819948266E78}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ED-4DC6-AD76-8A686F83FD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{DB5B7F0F-E6A1-4B88-8D35-45B0D16BE56B}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ED-4DC6-AD76-8A686F83FD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{F33AC312-6527-4F01-82AF-4742DE1DDFDC}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ED-4DC6-AD76-8A686F83FD0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{A0CFD3AE-DBF2-41D6-BFAE-B7C4D4A8952E}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DED-4DC6-AD76-8A686F83FD0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{1E609EDD-1868-4E14-AF9D-F5D9879AFD71}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DED-4DC6-AD76-8A686F83FD0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{638806D8-8A1E-4B1A-933C-F26A639C41F4}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DED-4DC6-AD76-8A686F83FD0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{D5452869-A22B-4D16-A736-1B8F12BD1D56}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DED-4DC6-AD76-8A686F83FD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10.4</c:v>
                </c:pt>
                <c:pt idx="16">
                  <c:v>9.1999999999999993</c:v>
                </c:pt>
                <c:pt idx="24">
                  <c:v>9</c:v>
                </c:pt>
                <c:pt idx="32">
                  <c:v>9.6</c:v>
                </c:pt>
              </c:numCache>
            </c:numRef>
          </c:xVal>
          <c:yVal>
            <c:numRef>
              <c:f>公会計指標分析・財政指標組合せ分析表!$BP$73:$DC$73</c:f>
              <c:numCache>
                <c:formatCode>#,##0.0;"▲ "#,##0.0</c:formatCode>
                <c:ptCount val="40"/>
                <c:pt idx="24">
                  <c:v>5.8</c:v>
                </c:pt>
                <c:pt idx="32">
                  <c:v>3</c:v>
                </c:pt>
              </c:numCache>
            </c:numRef>
          </c:yVal>
          <c:smooth val="0"/>
          <c:extLst>
            <c:ext xmlns:c16="http://schemas.microsoft.com/office/drawing/2014/chart" uri="{C3380CC4-5D6E-409C-BE32-E72D297353CC}">
              <c16:uniqueId val="{00000009-DDED-4DC6-AD76-8A686F83FD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8.133737286005211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{4995A331-6BC5-42D2-B08D-15749936051C}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DED-4DC6-AD76-8A686F83FD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{363DA5CB-90C6-40C9-A478-11C5B7BFDAB7}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ED-4DC6-AD76-8A686F83FD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{180ABDAC-4805-40CA-8371-162E8A031E1C}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ED-4DC6-AD76-8A686F83FD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{CEAED6FF-54AA-4426-BD21-4A4EFD279475}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ED-4DC6-AD76-8A686F83FD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{6F5D0BB8-9186-45EE-A478-950CF0E0C0B1}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ED-4DC6-AD76-8A686F83FD0B}"/>
                </c:ext>
              </c:extLst>
            </c:dLbl>
            <c:dLbl>
              <c:idx val="8"/>
              <c:layout>
                <c:manualLayout>
                  <c:x val="-4.51603551539712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{5F914E4D-1CBC-49EC-9149-509F5F881032}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DED-4DC6-AD76-8A686F83FD0B}"/>
                </c:ext>
              </c:extLst>
            </c:dLbl>
            <c:dLbl>
              <c:idx val="16"/>
              <c:layout>
                <c:manualLayout>
                  <c:x val="-1.823562808425002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{E543EAC6-5823-4350-9799-14CC5610BB74}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DED-4DC6-AD76-8A686F83FD0B}"/>
                </c:ext>
              </c:extLst>
            </c:dLbl>
            <c:dLbl>
              <c:idx val="24"/>
              <c:layout>
                <c:manualLayout>
                  <c:x val="-1.8235628084249993E-2"/>
                  <c:y val="-7.187700997392300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{32C7693A-40C6-43A6-B699-5C44BFFB3867}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DED-4DC6-AD76-8A686F83FD0B}"/>
                </c:ext>
              </c:extLst>
            </c:dLbl>
            <c:dLbl>
              <c:idx val="32"/>
              <c:layout>
                <c:manualLayout>
                  <c:x val="-3.1570342725075584E-2"/>
                  <c:y val="-3.403555842940688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{B0C9D30E-1D71-4BEA-8F14-87957610DB51}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DED-4DC6-AD76-8A686F83FD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DED-4DC6-AD76-8A686F83FD0B}"/>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本町は広大な行政面積を有し、維持・管理を要する施設が多いことから、多額の財政需要が生じているものの、それに対する税収等の歳入は類似団体に比べ低い状況にある。</a:t>
          </a: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今後も人口減少などにより町税等は限られたものとなることから、行政サービスを精査し、脆弱な財政状況の中においても持続可能な行財政運営に努める。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歳入において町税等の増加により経常一般財源が増加したが、歳出において扶助費等に充当する一般財源がその額を上回ったことから、</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ポイント減少した。　</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今後、合併特例逓減期間の終了と併せ、令和</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実施の国勢調査の結果を受け、算定基礎人口の減少が見込まれ、地方交付税の減小、災害復旧及び関連する大型事業に係る地方債借入により後年度以降の公債費が増加するため、経常経費一般財源が増加することが見込まれることから、限りある歳入の中で、行政サービス水準の維持を念頭に、経常経費の一層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121412</xdr:rowOff>
    </xdr:to>
    <xdr:cxnSp macro="">
      <xdr:nvCxnSpPr>
        <xdr:cNvPr id="129" name="直線コネクタ 128"/>
        <xdr:cNvCxnSpPr/>
      </xdr:nvCxnSpPr>
      <xdr:spPr>
        <a:xfrm>
          <a:off x="4114800" y="1101217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39370</xdr:rowOff>
    </xdr:to>
    <xdr:cxnSp macro="">
      <xdr:nvCxnSpPr>
        <xdr:cNvPr id="132" name="直線コネクタ 131"/>
        <xdr:cNvCxnSpPr/>
      </xdr:nvCxnSpPr>
      <xdr:spPr>
        <a:xfrm>
          <a:off x="3225800" y="109204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119126</xdr:rowOff>
    </xdr:to>
    <xdr:cxnSp macro="">
      <xdr:nvCxnSpPr>
        <xdr:cNvPr id="135" name="直線コネクタ 134"/>
        <xdr:cNvCxnSpPr/>
      </xdr:nvCxnSpPr>
      <xdr:spPr>
        <a:xfrm>
          <a:off x="2336800" y="1070330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73406</xdr:rowOff>
    </xdr:to>
    <xdr:cxnSp macro="">
      <xdr:nvCxnSpPr>
        <xdr:cNvPr id="138" name="直線コネクタ 137"/>
        <xdr:cNvCxnSpPr/>
      </xdr:nvCxnSpPr>
      <xdr:spPr>
        <a:xfrm>
          <a:off x="1447800" y="105826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8" name="楕円 147"/>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49"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4" name="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6" name="楕円 155"/>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7" name="テキスト ボックス 156"/>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一般財源の増加が見込めず、行財政経費の削減が継続した課題となっている中、令和元年度は、地震により被災した損壊家屋等の解体処理事業などにより、物件費が増加した。</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今後は、類似団体数値までの減少及び水準維持を目標とした行財政運営に努める。</a:t>
          </a:r>
        </a:p>
        <a:p>
          <a:pPr rtl="0"/>
          <a:endPar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19402</xdr:rowOff>
    </xdr:from>
    <xdr:to>
      <xdr:col>23</xdr:col>
      <xdr:colOff>133350</xdr:colOff>
      <xdr:row>86</xdr:row>
      <xdr:rowOff>73454</xdr:rowOff>
    </xdr:to>
    <xdr:cxnSp macro="">
      <xdr:nvCxnSpPr>
        <xdr:cNvPr id="194" name="直線コネクタ 193"/>
        <xdr:cNvCxnSpPr/>
      </xdr:nvCxnSpPr>
      <xdr:spPr>
        <a:xfrm>
          <a:off x="4114800" y="14592652"/>
          <a:ext cx="838200" cy="2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20154</xdr:rowOff>
    </xdr:from>
    <xdr:to>
      <xdr:col>19</xdr:col>
      <xdr:colOff>133350</xdr:colOff>
      <xdr:row>85</xdr:row>
      <xdr:rowOff>19402</xdr:rowOff>
    </xdr:to>
    <xdr:cxnSp macro="">
      <xdr:nvCxnSpPr>
        <xdr:cNvPr id="197" name="直線コネクタ 196"/>
        <xdr:cNvCxnSpPr/>
      </xdr:nvCxnSpPr>
      <xdr:spPr>
        <a:xfrm>
          <a:off x="3225800" y="14421954"/>
          <a:ext cx="889000" cy="1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122599</xdr:rowOff>
    </xdr:from>
    <xdr:to>
      <xdr:col>15</xdr:col>
      <xdr:colOff>82550</xdr:colOff>
      <xdr:row>84</xdr:row>
      <xdr:rowOff>20154</xdr:rowOff>
    </xdr:to>
    <xdr:cxnSp macro="">
      <xdr:nvCxnSpPr>
        <xdr:cNvPr id="200" name="直線コネクタ 199"/>
        <xdr:cNvCxnSpPr/>
      </xdr:nvCxnSpPr>
      <xdr:spPr>
        <a:xfrm>
          <a:off x="2336800" y="14352949"/>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75783</xdr:rowOff>
    </xdr:from>
    <xdr:to>
      <xdr:col>11</xdr:col>
      <xdr:colOff>31750</xdr:colOff>
      <xdr:row>83</xdr:row>
      <xdr:rowOff>122599</xdr:rowOff>
    </xdr:to>
    <xdr:cxnSp macro="">
      <xdr:nvCxnSpPr>
        <xdr:cNvPr id="203" name="直線コネクタ 202"/>
        <xdr:cNvCxnSpPr/>
      </xdr:nvCxnSpPr>
      <xdr:spPr>
        <a:xfrm>
          <a:off x="1447800" y="14306133"/>
          <a:ext cx="889000" cy="4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22654</xdr:rowOff>
    </xdr:from>
    <xdr:to>
      <xdr:col>23</xdr:col>
      <xdr:colOff>184150</xdr:colOff>
      <xdr:row>86</xdr:row>
      <xdr:rowOff>124254</xdr:rowOff>
    </xdr:to>
    <xdr:sp macro="" textlink="">
      <xdr:nvSpPr>
        <xdr:cNvPr id="213" name="楕円 212"/>
        <xdr:cNvSpPr/>
      </xdr:nvSpPr>
      <xdr:spPr>
        <a:xfrm>
          <a:off x="4902200" y="147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166181</xdr:rowOff>
    </xdr:from>
    <xdr:ext cx="762000" cy="259045"/>
    <xdr:sp macro="" textlink="">
      <xdr:nvSpPr>
        <xdr:cNvPr id="214" name="人件費・物件費等の状況該当値テキスト"/>
        <xdr:cNvSpPr txBox="1"/>
      </xdr:nvSpPr>
      <xdr:spPr>
        <a:xfrm>
          <a:off x="5041900" y="1473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140052</xdr:rowOff>
    </xdr:from>
    <xdr:to>
      <xdr:col>19</xdr:col>
      <xdr:colOff>184150</xdr:colOff>
      <xdr:row>85</xdr:row>
      <xdr:rowOff>70202</xdr:rowOff>
    </xdr:to>
    <xdr:sp macro="" textlink="">
      <xdr:nvSpPr>
        <xdr:cNvPr id="215" name="楕円 214"/>
        <xdr:cNvSpPr/>
      </xdr:nvSpPr>
      <xdr:spPr>
        <a:xfrm>
          <a:off x="4064000" y="14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54979</xdr:rowOff>
    </xdr:from>
    <xdr:ext cx="736600" cy="259045"/>
    <xdr:sp macro="" textlink="">
      <xdr:nvSpPr>
        <xdr:cNvPr id="216" name="テキスト ボックス 215"/>
        <xdr:cNvSpPr txBox="1"/>
      </xdr:nvSpPr>
      <xdr:spPr>
        <a:xfrm>
          <a:off x="3733800" y="1462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140804</xdr:rowOff>
    </xdr:from>
    <xdr:to>
      <xdr:col>15</xdr:col>
      <xdr:colOff>133350</xdr:colOff>
      <xdr:row>84</xdr:row>
      <xdr:rowOff>70954</xdr:rowOff>
    </xdr:to>
    <xdr:sp macro="" textlink="">
      <xdr:nvSpPr>
        <xdr:cNvPr id="217" name="楕円 216"/>
        <xdr:cNvSpPr/>
      </xdr:nvSpPr>
      <xdr:spPr>
        <a:xfrm>
          <a:off x="3175000" y="14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55731</xdr:rowOff>
    </xdr:from>
    <xdr:ext cx="762000" cy="259045"/>
    <xdr:sp macro="" textlink="">
      <xdr:nvSpPr>
        <xdr:cNvPr id="218" name="テキスト ボックス 217"/>
        <xdr:cNvSpPr txBox="1"/>
      </xdr:nvSpPr>
      <xdr:spPr>
        <a:xfrm>
          <a:off x="2844800" y="1445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71799</xdr:rowOff>
    </xdr:from>
    <xdr:to>
      <xdr:col>11</xdr:col>
      <xdr:colOff>82550</xdr:colOff>
      <xdr:row>84</xdr:row>
      <xdr:rowOff>1949</xdr:rowOff>
    </xdr:to>
    <xdr:sp macro="" textlink="">
      <xdr:nvSpPr>
        <xdr:cNvPr id="219" name="楕円 218"/>
        <xdr:cNvSpPr/>
      </xdr:nvSpPr>
      <xdr:spPr>
        <a:xfrm>
          <a:off x="2286000" y="143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158176</xdr:rowOff>
    </xdr:from>
    <xdr:ext cx="762000" cy="259045"/>
    <xdr:sp macro="" textlink="">
      <xdr:nvSpPr>
        <xdr:cNvPr id="220" name="テキスト ボックス 219"/>
        <xdr:cNvSpPr txBox="1"/>
      </xdr:nvSpPr>
      <xdr:spPr>
        <a:xfrm>
          <a:off x="1955800" y="1438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24983</xdr:rowOff>
    </xdr:from>
    <xdr:to>
      <xdr:col>7</xdr:col>
      <xdr:colOff>31750</xdr:colOff>
      <xdr:row>83</xdr:row>
      <xdr:rowOff>126583</xdr:rowOff>
    </xdr:to>
    <xdr:sp macro="" textlink="">
      <xdr:nvSpPr>
        <xdr:cNvPr id="221" name="楕円 220"/>
        <xdr:cNvSpPr/>
      </xdr:nvSpPr>
      <xdr:spPr>
        <a:xfrm>
          <a:off x="1397000" y="142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111360</xdr:rowOff>
    </xdr:from>
    <xdr:ext cx="762000" cy="259045"/>
    <xdr:sp macro="" textlink="">
      <xdr:nvSpPr>
        <xdr:cNvPr id="222" name="テキスト ボックス 221"/>
        <xdr:cNvSpPr txBox="1"/>
      </xdr:nvSpPr>
      <xdr:spPr>
        <a:xfrm>
          <a:off x="1066800" y="1434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経験者採用や早期退職者の増加による給与階層バランスの変動により、類似団体平均を上回った状態が続いている。</a:t>
          </a: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国の制度に準じ、今後も引き続き給与水準の適正化に努める。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141816</xdr:rowOff>
    </xdr:to>
    <xdr:cxnSp macro="">
      <xdr:nvCxnSpPr>
        <xdr:cNvPr id="256" name="直線コネクタ 255"/>
        <xdr:cNvCxnSpPr/>
      </xdr:nvCxnSpPr>
      <xdr:spPr>
        <a:xfrm flipV="1">
          <a:off x="16179800" y="1482217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86</xdr:row>
      <xdr:rowOff>141816</xdr:rowOff>
    </xdr:to>
    <xdr:cxnSp macro="">
      <xdr:nvCxnSpPr>
        <xdr:cNvPr id="259" name="直線コネクタ 258"/>
        <xdr:cNvCxnSpPr/>
      </xdr:nvCxnSpPr>
      <xdr:spPr>
        <a:xfrm>
          <a:off x="15290800" y="148543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109643</xdr:rowOff>
    </xdr:to>
    <xdr:cxnSp macro="">
      <xdr:nvCxnSpPr>
        <xdr:cNvPr id="262" name="直線コネクタ 261"/>
        <xdr:cNvCxnSpPr/>
      </xdr:nvCxnSpPr>
      <xdr:spPr>
        <a:xfrm>
          <a:off x="14401800" y="147819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101600</xdr:rowOff>
    </xdr:to>
    <xdr:cxnSp macro="">
      <xdr:nvCxnSpPr>
        <xdr:cNvPr id="265" name="直線コネクタ 264"/>
        <xdr:cNvCxnSpPr/>
      </xdr:nvCxnSpPr>
      <xdr:spPr>
        <a:xfrm flipV="1">
          <a:off x="13512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5" name="楕円 274"/>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6"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9" name="楕円 278"/>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80" name="テキスト ボックス 279"/>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1" name="楕円 280"/>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82" name="テキスト ボックス 281"/>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定年退職者補充に加え、多様化する行政サービスに対応するため、職員採用をバランスよく行った結果、類似団体平均を上回った。</a:t>
          </a: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今後も行政サービス水準の維持を念頭に、適正な定員管理に努める。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154369</xdr:rowOff>
    </xdr:from>
    <xdr:to>
      <xdr:col>81</xdr:col>
      <xdr:colOff>44450</xdr:colOff>
      <xdr:row>62</xdr:row>
      <xdr:rowOff>46863</xdr:rowOff>
    </xdr:to>
    <xdr:cxnSp macro="">
      <xdr:nvCxnSpPr>
        <xdr:cNvPr id="315" name="直線コネクタ 314"/>
        <xdr:cNvCxnSpPr/>
      </xdr:nvCxnSpPr>
      <xdr:spPr>
        <a:xfrm>
          <a:off x="16179800" y="10612819"/>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101886</xdr:rowOff>
    </xdr:from>
    <xdr:to>
      <xdr:col>77</xdr:col>
      <xdr:colOff>44450</xdr:colOff>
      <xdr:row>61</xdr:row>
      <xdr:rowOff>154369</xdr:rowOff>
    </xdr:to>
    <xdr:cxnSp macro="">
      <xdr:nvCxnSpPr>
        <xdr:cNvPr id="318" name="直線コネクタ 317"/>
        <xdr:cNvCxnSpPr/>
      </xdr:nvCxnSpPr>
      <xdr:spPr>
        <a:xfrm>
          <a:off x="15290800" y="10560336"/>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80772</xdr:rowOff>
    </xdr:from>
    <xdr:to>
      <xdr:col>72</xdr:col>
      <xdr:colOff>203200</xdr:colOff>
      <xdr:row>61</xdr:row>
      <xdr:rowOff>101886</xdr:rowOff>
    </xdr:to>
    <xdr:cxnSp macro="">
      <xdr:nvCxnSpPr>
        <xdr:cNvPr id="321" name="直線コネクタ 320"/>
        <xdr:cNvCxnSpPr/>
      </xdr:nvCxnSpPr>
      <xdr:spPr>
        <a:xfrm>
          <a:off x="14401800" y="1053922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69914</xdr:rowOff>
    </xdr:from>
    <xdr:to>
      <xdr:col>68</xdr:col>
      <xdr:colOff>152400</xdr:colOff>
      <xdr:row>61</xdr:row>
      <xdr:rowOff>80772</xdr:rowOff>
    </xdr:to>
    <xdr:cxnSp macro="">
      <xdr:nvCxnSpPr>
        <xdr:cNvPr id="324" name="直線コネクタ 323"/>
        <xdr:cNvCxnSpPr/>
      </xdr:nvCxnSpPr>
      <xdr:spPr>
        <a:xfrm>
          <a:off x="13512800" y="1052836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167513</xdr:rowOff>
    </xdr:from>
    <xdr:to>
      <xdr:col>81</xdr:col>
      <xdr:colOff>95250</xdr:colOff>
      <xdr:row>62</xdr:row>
      <xdr:rowOff>97663</xdr:rowOff>
    </xdr:to>
    <xdr:sp macro="" textlink="">
      <xdr:nvSpPr>
        <xdr:cNvPr id="334" name="楕円 333"/>
        <xdr:cNvSpPr/>
      </xdr:nvSpPr>
      <xdr:spPr>
        <a:xfrm>
          <a:off x="169672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139590</xdr:rowOff>
    </xdr:from>
    <xdr:ext cx="762000" cy="259045"/>
    <xdr:sp macro="" textlink="">
      <xdr:nvSpPr>
        <xdr:cNvPr id="335" name="定員管理の状況該当値テキスト"/>
        <xdr:cNvSpPr txBox="1"/>
      </xdr:nvSpPr>
      <xdr:spPr>
        <a:xfrm>
          <a:off x="17106900" y="1059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103569</xdr:rowOff>
    </xdr:from>
    <xdr:to>
      <xdr:col>77</xdr:col>
      <xdr:colOff>95250</xdr:colOff>
      <xdr:row>62</xdr:row>
      <xdr:rowOff>33719</xdr:rowOff>
    </xdr:to>
    <xdr:sp macro="" textlink="">
      <xdr:nvSpPr>
        <xdr:cNvPr id="336" name="楕円 335"/>
        <xdr:cNvSpPr/>
      </xdr:nvSpPr>
      <xdr:spPr>
        <a:xfrm>
          <a:off x="16129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18496</xdr:rowOff>
    </xdr:from>
    <xdr:ext cx="736600" cy="259045"/>
    <xdr:sp macro="" textlink="">
      <xdr:nvSpPr>
        <xdr:cNvPr id="337" name="テキスト ボックス 336"/>
        <xdr:cNvSpPr txBox="1"/>
      </xdr:nvSpPr>
      <xdr:spPr>
        <a:xfrm>
          <a:off x="15798800" y="1064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51086</xdr:rowOff>
    </xdr:from>
    <xdr:to>
      <xdr:col>73</xdr:col>
      <xdr:colOff>44450</xdr:colOff>
      <xdr:row>61</xdr:row>
      <xdr:rowOff>152686</xdr:rowOff>
    </xdr:to>
    <xdr:sp macro="" textlink="">
      <xdr:nvSpPr>
        <xdr:cNvPr id="338" name="楕円 337"/>
        <xdr:cNvSpPr/>
      </xdr:nvSpPr>
      <xdr:spPr>
        <a:xfrm>
          <a:off x="15240000" y="105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137463</xdr:rowOff>
    </xdr:from>
    <xdr:ext cx="762000" cy="259045"/>
    <xdr:sp macro="" textlink="">
      <xdr:nvSpPr>
        <xdr:cNvPr id="339" name="テキスト ボックス 338"/>
        <xdr:cNvSpPr txBox="1"/>
      </xdr:nvSpPr>
      <xdr:spPr>
        <a:xfrm>
          <a:off x="14909800" y="105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29972</xdr:rowOff>
    </xdr:from>
    <xdr:to>
      <xdr:col>68</xdr:col>
      <xdr:colOff>203200</xdr:colOff>
      <xdr:row>61</xdr:row>
      <xdr:rowOff>131572</xdr:rowOff>
    </xdr:to>
    <xdr:sp macro="" textlink="">
      <xdr:nvSpPr>
        <xdr:cNvPr id="340" name="楕円 339"/>
        <xdr:cNvSpPr/>
      </xdr:nvSpPr>
      <xdr:spPr>
        <a:xfrm>
          <a:off x="14351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116349</xdr:rowOff>
    </xdr:from>
    <xdr:ext cx="762000" cy="259045"/>
    <xdr:sp macro="" textlink="">
      <xdr:nvSpPr>
        <xdr:cNvPr id="341" name="テキスト ボックス 340"/>
        <xdr:cNvSpPr txBox="1"/>
      </xdr:nvSpPr>
      <xdr:spPr>
        <a:xfrm>
          <a:off x="14020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19114</xdr:rowOff>
    </xdr:from>
    <xdr:to>
      <xdr:col>64</xdr:col>
      <xdr:colOff>152400</xdr:colOff>
      <xdr:row>61</xdr:row>
      <xdr:rowOff>120714</xdr:rowOff>
    </xdr:to>
    <xdr:sp macro="" textlink="">
      <xdr:nvSpPr>
        <xdr:cNvPr id="342" name="楕円 341"/>
        <xdr:cNvSpPr/>
      </xdr:nvSpPr>
      <xdr:spPr>
        <a:xfrm>
          <a:off x="13462000" y="104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105491</xdr:rowOff>
    </xdr:from>
    <xdr:ext cx="762000" cy="259045"/>
    <xdr:sp macro="" textlink="">
      <xdr:nvSpPr>
        <xdr:cNvPr id="343" name="テキスト ボックス 342"/>
        <xdr:cNvSpPr txBox="1"/>
      </xdr:nvSpPr>
      <xdr:spPr>
        <a:xfrm>
          <a:off x="13131800" y="1056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町税等が増加したが、普通交付税及び臨時財政対策債発行可能額が減少したことに加え、災害復旧や関連する大型事業により、地方債や一部事務組合における償還の財源に充てられる負担金は増加することが見込まれることから、事業に係る財源の適正管理に努める</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6096</xdr:rowOff>
    </xdr:to>
    <xdr:cxnSp macro="">
      <xdr:nvCxnSpPr>
        <xdr:cNvPr id="374" name="直線コネクタ 373"/>
        <xdr:cNvCxnSpPr/>
      </xdr:nvCxnSpPr>
      <xdr:spPr>
        <a:xfrm>
          <a:off x="16179800" y="71780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77" name="直線コネクタ 376"/>
        <xdr:cNvCxnSpPr/>
      </xdr:nvCxnSpPr>
      <xdr:spPr>
        <a:xfrm flipV="1">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44704</xdr:rowOff>
    </xdr:to>
    <xdr:cxnSp macro="">
      <xdr:nvCxnSpPr>
        <xdr:cNvPr id="380" name="直線コネクタ 379"/>
        <xdr:cNvCxnSpPr/>
      </xdr:nvCxnSpPr>
      <xdr:spPr>
        <a:xfrm flipV="1">
          <a:off x="14401800" y="71876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97790</xdr:rowOff>
    </xdr:to>
    <xdr:cxnSp macro="">
      <xdr:nvCxnSpPr>
        <xdr:cNvPr id="383" name="直線コネクタ 382"/>
        <xdr:cNvCxnSpPr/>
      </xdr:nvCxnSpPr>
      <xdr:spPr>
        <a:xfrm flipV="1">
          <a:off x="13512800" y="72456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3" name="楕円 392"/>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4"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5" name="楕円 394"/>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6" name="テキスト ボックス 39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7" name="楕円 396"/>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8" name="テキスト ボックス 397"/>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399" name="楕円 398"/>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0" name="テキスト ボックス 39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新規町債の発行・債務負担行為の設定等により、将来負担額が上昇したが、基金の積立や標準税収入額等の増加により</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ポイント上昇した。　</a:t>
          </a:r>
          <a:endPar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今後の政策及び復興事業を停滞させることのないよう、将来負担を注視したバランスの良い行財政運営に努める。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118836</xdr:rowOff>
    </xdr:from>
    <xdr:to>
      <xdr:col>81</xdr:col>
      <xdr:colOff>44450</xdr:colOff>
      <xdr:row>13</xdr:row>
      <xdr:rowOff>151009</xdr:rowOff>
    </xdr:to>
    <xdr:cxnSp macro="">
      <xdr:nvCxnSpPr>
        <xdr:cNvPr id="438" name="直線コネクタ 437"/>
        <xdr:cNvCxnSpPr/>
      </xdr:nvCxnSpPr>
      <xdr:spPr>
        <a:xfrm flipV="1">
          <a:off x="16179800" y="234768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68036</xdr:rowOff>
    </xdr:from>
    <xdr:to>
      <xdr:col>81</xdr:col>
      <xdr:colOff>95250</xdr:colOff>
      <xdr:row>13</xdr:row>
      <xdr:rowOff>169636</xdr:rowOff>
    </xdr:to>
    <xdr:sp macro="" textlink="">
      <xdr:nvSpPr>
        <xdr:cNvPr id="454" name="楕円 453"/>
        <xdr:cNvSpPr/>
      </xdr:nvSpPr>
      <xdr:spPr>
        <a:xfrm>
          <a:off x="169672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40113</xdr:rowOff>
    </xdr:from>
    <xdr:ext cx="762000" cy="259045"/>
    <xdr:sp macro="" textlink="">
      <xdr:nvSpPr>
        <xdr:cNvPr id="455" name="将来負担の状況該当値テキスト"/>
        <xdr:cNvSpPr txBox="1"/>
      </xdr:nvSpPr>
      <xdr:spPr>
        <a:xfrm>
          <a:off x="17106900" y="226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100209</xdr:rowOff>
    </xdr:from>
    <xdr:to>
      <xdr:col>77</xdr:col>
      <xdr:colOff>95250</xdr:colOff>
      <xdr:row>14</xdr:row>
      <xdr:rowOff>30359</xdr:rowOff>
    </xdr:to>
    <xdr:sp macro="" textlink="">
      <xdr:nvSpPr>
        <xdr:cNvPr id="456" name="楕円 455"/>
        <xdr:cNvSpPr/>
      </xdr:nvSpPr>
      <xdr:spPr>
        <a:xfrm>
          <a:off x="16129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15136</xdr:rowOff>
    </xdr:from>
    <xdr:ext cx="736600" cy="259045"/>
    <xdr:sp macro="" textlink="">
      <xdr:nvSpPr>
        <xdr:cNvPr id="457" name="テキスト ボックス 456"/>
        <xdr:cNvSpPr txBox="1"/>
      </xdr:nvSpPr>
      <xdr:spPr>
        <a:xfrm>
          <a:off x="15798800" y="241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北海道胆振東部地震に係る時間の減少に加え、町職員数の増により、経常経費が増加した。　　　　　　　　　　　　　　　　　　　　　　　　　　　　　　　　　　　　　　　　　　　　　　　　　　　　　　　　　　　　　　　　　　　　　　　　　　　　　　　　　　　　　　　　　　　　　　　　　　　　　　　　　　　　　　　　　　　　　　　　　　　　　　　　　　　　　　　　　　　　　　　　　　　　　　　　　　　　　　　　　　　　　　　　　　　　　　　　　　　　　　　　　　　　　　　　　　　　　　　　　　　　　　　　　　　　　　　　　　　　　　　　　　　　　　　　　</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そのため、類似団体平均を上回ったことから、今後の行政サービス水準維持を念頭に中長期財政運営指針で示す範囲内での適正な運営に努める。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14986</xdr:rowOff>
    </xdr:to>
    <xdr:cxnSp macro="">
      <xdr:nvCxnSpPr>
        <xdr:cNvPr id="64" name="直線コネクタ 63"/>
        <xdr:cNvCxnSpPr/>
      </xdr:nvCxnSpPr>
      <xdr:spPr>
        <a:xfrm>
          <a:off x="3987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154432</xdr:rowOff>
    </xdr:to>
    <xdr:cxnSp macro="">
      <xdr:nvCxnSpPr>
        <xdr:cNvPr id="67" name="直線コネクタ 66"/>
        <xdr:cNvCxnSpPr/>
      </xdr:nvCxnSpPr>
      <xdr:spPr>
        <a:xfrm>
          <a:off x="3098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113284</xdr:rowOff>
    </xdr:to>
    <xdr:cxnSp macro="">
      <xdr:nvCxnSpPr>
        <xdr:cNvPr id="70" name="直線コネクタ 69"/>
        <xdr:cNvCxnSpPr/>
      </xdr:nvCxnSpPr>
      <xdr:spPr>
        <a:xfrm>
          <a:off x="2209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76708</xdr:rowOff>
    </xdr:to>
    <xdr:cxnSp macro="">
      <xdr:nvCxnSpPr>
        <xdr:cNvPr id="73" name="直線コネクタ 72"/>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類似団体平均と同等水準を維持しているが、施設管理委託料及びバス運行委託料の増加により、前年度より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0.4</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ポイント増加している。</a:t>
          </a: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今後も同水準維持となるよう、各事務事業ごとに</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PDCA</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サイクルの取り組みなどの徹底を図る。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51562</xdr:rowOff>
    </xdr:to>
    <xdr:cxnSp macro="">
      <xdr:nvCxnSpPr>
        <xdr:cNvPr id="122" name="直線コネクタ 121"/>
        <xdr:cNvCxnSpPr/>
      </xdr:nvCxnSpPr>
      <xdr:spPr>
        <a:xfrm>
          <a:off x="15671800" y="2947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33274</xdr:rowOff>
    </xdr:to>
    <xdr:cxnSp macro="">
      <xdr:nvCxnSpPr>
        <xdr:cNvPr id="125" name="直線コネクタ 124"/>
        <xdr:cNvCxnSpPr/>
      </xdr:nvCxnSpPr>
      <xdr:spPr>
        <a:xfrm>
          <a:off x="14782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14986</xdr:rowOff>
    </xdr:to>
    <xdr:cxnSp macro="">
      <xdr:nvCxnSpPr>
        <xdr:cNvPr id="128" name="直線コネクタ 127"/>
        <xdr:cNvCxnSpPr/>
      </xdr:nvCxnSpPr>
      <xdr:spPr>
        <a:xfrm>
          <a:off x="13893800" y="2819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76708</xdr:rowOff>
    </xdr:to>
    <xdr:cxnSp macro="">
      <xdr:nvCxnSpPr>
        <xdr:cNvPr id="131" name="直線コネクタ 130"/>
        <xdr:cNvCxnSpPr/>
      </xdr:nvCxnSpPr>
      <xdr:spPr>
        <a:xfrm>
          <a:off x="13004800" y="2769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2" name="物件費該当値テキスト"/>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7" name="楕円 146"/>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48" name="テキスト ボックス 147"/>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類似団体平均を大きく下回っているものの、障害福祉サービス費の増により、経常経費が増加した。</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長期的な増加傾向が見られることから、今後も制度改正に的確に対応し、財政を圧迫することのないよう適正な資格審査等の実施に努める。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83457</xdr:rowOff>
    </xdr:to>
    <xdr:cxnSp macro="">
      <xdr:nvCxnSpPr>
        <xdr:cNvPr id="184" name="直線コネクタ 183"/>
        <xdr:cNvCxnSpPr/>
      </xdr:nvCxnSpPr>
      <xdr:spPr>
        <a:xfrm>
          <a:off x="3987800" y="9287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39915</xdr:rowOff>
    </xdr:to>
    <xdr:cxnSp macro="">
      <xdr:nvCxnSpPr>
        <xdr:cNvPr id="187" name="直線コネクタ 186"/>
        <xdr:cNvCxnSpPr/>
      </xdr:nvCxnSpPr>
      <xdr:spPr>
        <a:xfrm flipV="1">
          <a:off x="3098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39915</xdr:rowOff>
    </xdr:to>
    <xdr:cxnSp macro="">
      <xdr:nvCxnSpPr>
        <xdr:cNvPr id="190" name="直線コネクタ 189"/>
        <xdr:cNvCxnSpPr/>
      </xdr:nvCxnSpPr>
      <xdr:spPr>
        <a:xfrm>
          <a:off x="2209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18143</xdr:rowOff>
    </xdr:to>
    <xdr:cxnSp macro="">
      <xdr:nvCxnSpPr>
        <xdr:cNvPr id="193" name="直線コネクタ 192"/>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3" name="楕円 202"/>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4"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7" name="楕円 206"/>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08" name="テキスト ボックス 207"/>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09" name="楕円 208"/>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0" name="テキスト ボックス 209"/>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類似団体平均と比べ低い水準を維持しており、引き続き公営企業の健全運営に取り組み、普通会計の負担軽減に努める。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132715</xdr:rowOff>
    </xdr:to>
    <xdr:cxnSp macro="">
      <xdr:nvCxnSpPr>
        <xdr:cNvPr id="240" name="直線コネクタ 239"/>
        <xdr:cNvCxnSpPr/>
      </xdr:nvCxnSpPr>
      <xdr:spPr>
        <a:xfrm flipV="1">
          <a:off x="15671800" y="9705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132715</xdr:rowOff>
    </xdr:to>
    <xdr:cxnSp macro="">
      <xdr:nvCxnSpPr>
        <xdr:cNvPr id="243" name="直線コネクタ 242"/>
        <xdr:cNvCxnSpPr/>
      </xdr:nvCxnSpPr>
      <xdr:spPr>
        <a:xfrm>
          <a:off x="14782800" y="9705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75565</xdr:rowOff>
    </xdr:from>
    <xdr:to>
      <xdr:col>73</xdr:col>
      <xdr:colOff>180975</xdr:colOff>
      <xdr:row>56</xdr:row>
      <xdr:rowOff>104140</xdr:rowOff>
    </xdr:to>
    <xdr:cxnSp macro="">
      <xdr:nvCxnSpPr>
        <xdr:cNvPr id="246" name="直線コネクタ 245"/>
        <xdr:cNvCxnSpPr/>
      </xdr:nvCxnSpPr>
      <xdr:spPr>
        <a:xfrm>
          <a:off x="13893800" y="9676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46990</xdr:rowOff>
    </xdr:from>
    <xdr:to>
      <xdr:col>69</xdr:col>
      <xdr:colOff>92075</xdr:colOff>
      <xdr:row>56</xdr:row>
      <xdr:rowOff>75565</xdr:rowOff>
    </xdr:to>
    <xdr:cxnSp macro="">
      <xdr:nvCxnSpPr>
        <xdr:cNvPr id="249" name="直線コネクタ 248"/>
        <xdr:cNvCxnSpPr/>
      </xdr:nvCxnSpPr>
      <xdr:spPr>
        <a:xfrm>
          <a:off x="13004800" y="9648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61" name="楕円 260"/>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22242</xdr:rowOff>
    </xdr:from>
    <xdr:ext cx="736600" cy="259045"/>
    <xdr:sp macro="" textlink="">
      <xdr:nvSpPr>
        <xdr:cNvPr id="262" name="テキスト ボックス 261"/>
        <xdr:cNvSpPr txBox="1"/>
      </xdr:nvSpPr>
      <xdr:spPr>
        <a:xfrm>
          <a:off x="15290800" y="94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4" name="テキスト ボックス 263"/>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24765</xdr:rowOff>
    </xdr:from>
    <xdr:to>
      <xdr:col>69</xdr:col>
      <xdr:colOff>142875</xdr:colOff>
      <xdr:row>56</xdr:row>
      <xdr:rowOff>126365</xdr:rowOff>
    </xdr:to>
    <xdr:sp macro="" textlink="">
      <xdr:nvSpPr>
        <xdr:cNvPr id="265" name="楕円 264"/>
        <xdr:cNvSpPr/>
      </xdr:nvSpPr>
      <xdr:spPr>
        <a:xfrm>
          <a:off x="13843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136542</xdr:rowOff>
    </xdr:from>
    <xdr:ext cx="762000" cy="259045"/>
    <xdr:sp macro="" textlink="">
      <xdr:nvSpPr>
        <xdr:cNvPr id="266" name="テキスト ボックス 265"/>
        <xdr:cNvSpPr txBox="1"/>
      </xdr:nvSpPr>
      <xdr:spPr>
        <a:xfrm>
          <a:off x="13512800" y="939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167640</xdr:rowOff>
    </xdr:from>
    <xdr:to>
      <xdr:col>65</xdr:col>
      <xdr:colOff>53975</xdr:colOff>
      <xdr:row>56</xdr:row>
      <xdr:rowOff>97790</xdr:rowOff>
    </xdr:to>
    <xdr:sp macro="" textlink="">
      <xdr:nvSpPr>
        <xdr:cNvPr id="267" name="楕円 266"/>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107967</xdr:rowOff>
    </xdr:from>
    <xdr:ext cx="762000" cy="259045"/>
    <xdr:sp macro="" textlink="">
      <xdr:nvSpPr>
        <xdr:cNvPr id="268" name="テキスト ボックス 267"/>
        <xdr:cNvSpPr txBox="1"/>
      </xdr:nvSpPr>
      <xdr:spPr>
        <a:xfrm>
          <a:off x="12623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163576</xdr:rowOff>
    </xdr:to>
    <xdr:cxnSp macro="">
      <xdr:nvCxnSpPr>
        <xdr:cNvPr id="298" name="直線コネクタ 297"/>
        <xdr:cNvCxnSpPr/>
      </xdr:nvCxnSpPr>
      <xdr:spPr>
        <a:xfrm>
          <a:off x="15671800" y="6651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136144</xdr:rowOff>
    </xdr:to>
    <xdr:cxnSp macro="">
      <xdr:nvCxnSpPr>
        <xdr:cNvPr id="301" name="直線コネクタ 300"/>
        <xdr:cNvCxnSpPr/>
      </xdr:nvCxnSpPr>
      <xdr:spPr>
        <a:xfrm>
          <a:off x="14782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99568</xdr:rowOff>
    </xdr:to>
    <xdr:cxnSp macro="">
      <xdr:nvCxnSpPr>
        <xdr:cNvPr id="304" name="直線コネクタ 303"/>
        <xdr:cNvCxnSpPr/>
      </xdr:nvCxnSpPr>
      <xdr:spPr>
        <a:xfrm>
          <a:off x="13893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85852</xdr:rowOff>
    </xdr:to>
    <xdr:cxnSp macro="">
      <xdr:nvCxnSpPr>
        <xdr:cNvPr id="307" name="直線コネクタ 306"/>
        <xdr:cNvCxnSpPr/>
      </xdr:nvCxnSpPr>
      <xdr:spPr>
        <a:xfrm>
          <a:off x="13004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17" name="楕円 316"/>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18"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19" name="楕円 318"/>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0" name="テキスト ボックス 319"/>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1" name="楕円 320"/>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2" name="テキスト ボックス 321"/>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23" name="楕円 322"/>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24" name="テキスト ボックス 323"/>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25" name="楕円 324"/>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26" name="テキスト ボックス 325"/>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地方債の元利償還金は町債発行抑制の効果により概ね横ばいで推移しているが、類似団体平均と比較すると依然高い水準にある。</a:t>
          </a: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今後は、大型事業及び北海道胆振東部地震復旧事業に係る町債償還の影響も見込まれることから、公債費が占める割合を意識しながら、適正管理に努める。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24130</xdr:rowOff>
    </xdr:to>
    <xdr:cxnSp macro="">
      <xdr:nvCxnSpPr>
        <xdr:cNvPr id="356" name="直線コネクタ 355"/>
        <xdr:cNvCxnSpPr/>
      </xdr:nvCxnSpPr>
      <xdr:spPr>
        <a:xfrm>
          <a:off x="3987800" y="1356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51563</xdr:rowOff>
    </xdr:to>
    <xdr:cxnSp macro="">
      <xdr:nvCxnSpPr>
        <xdr:cNvPr id="359" name="直線コネクタ 358"/>
        <xdr:cNvCxnSpPr/>
      </xdr:nvCxnSpPr>
      <xdr:spPr>
        <a:xfrm flipV="1">
          <a:off x="3098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51563</xdr:rowOff>
    </xdr:to>
    <xdr:cxnSp macro="">
      <xdr:nvCxnSpPr>
        <xdr:cNvPr id="362" name="直線コネクタ 361"/>
        <xdr:cNvCxnSpPr/>
      </xdr:nvCxnSpPr>
      <xdr:spPr>
        <a:xfrm>
          <a:off x="2209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42418</xdr:rowOff>
    </xdr:to>
    <xdr:cxnSp macro="">
      <xdr:nvCxnSpPr>
        <xdr:cNvPr id="365" name="直線コネクタ 364"/>
        <xdr:cNvCxnSpPr/>
      </xdr:nvCxnSpPr>
      <xdr:spPr>
        <a:xfrm flipV="1">
          <a:off x="1320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75" name="楕円 374"/>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76"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77" name="楕円 376"/>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78" name="テキスト ボックス 377"/>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79" name="楕円 378"/>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0" name="テキスト ボックス 379"/>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1" name="楕円 380"/>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2" name="テキスト ボックス 381"/>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3" name="楕円 382"/>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4" name="テキスト ボックス 383"/>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類似団体平均と同等水準を維持しているものの、扶助費、物件費、補助費等の増加に伴い、近年比率上昇が顕著になってきている。</a:t>
          </a:r>
        </a:p>
        <a:p>
          <a:pPr rtl="0"/>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今後も中長期財政運営指針に基づき、水準維持を念頭に、適正な行政運営に努める。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58420</xdr:rowOff>
    </xdr:to>
    <xdr:cxnSp macro="">
      <xdr:nvCxnSpPr>
        <xdr:cNvPr id="417" name="直線コネクタ 416"/>
        <xdr:cNvCxnSpPr/>
      </xdr:nvCxnSpPr>
      <xdr:spPr>
        <a:xfrm>
          <a:off x="15671800" y="131953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165100</xdr:rowOff>
    </xdr:to>
    <xdr:cxnSp macro="">
      <xdr:nvCxnSpPr>
        <xdr:cNvPr id="420" name="直線コネクタ 419"/>
        <xdr:cNvCxnSpPr/>
      </xdr:nvCxnSpPr>
      <xdr:spPr>
        <a:xfrm>
          <a:off x="14782800" y="1310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76</xdr:row>
      <xdr:rowOff>69850</xdr:rowOff>
    </xdr:to>
    <xdr:cxnSp macro="">
      <xdr:nvCxnSpPr>
        <xdr:cNvPr id="423" name="直線コネクタ 422"/>
        <xdr:cNvCxnSpPr/>
      </xdr:nvCxnSpPr>
      <xdr:spPr>
        <a:xfrm>
          <a:off x="13893800" y="129400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81280</xdr:rowOff>
    </xdr:to>
    <xdr:cxnSp macro="">
      <xdr:nvCxnSpPr>
        <xdr:cNvPr id="426" name="直線コネクタ 425"/>
        <xdr:cNvCxnSpPr/>
      </xdr:nvCxnSpPr>
      <xdr:spPr>
        <a:xfrm>
          <a:off x="13004800" y="12840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36" name="楕円 435"/>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37"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38" name="楕円 437"/>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39" name="テキスト ボックス 438"/>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0" name="楕円 439"/>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41" name="テキスト ボックス 440"/>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42" name="楕円 441"/>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43" name="テキスト ボックス 442"/>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102870</xdr:rowOff>
    </xdr:from>
    <xdr:to>
      <xdr:col>65</xdr:col>
      <xdr:colOff>53975</xdr:colOff>
      <xdr:row>75</xdr:row>
      <xdr:rowOff>33020</xdr:rowOff>
    </xdr:to>
    <xdr:sp macro="" textlink="">
      <xdr:nvSpPr>
        <xdr:cNvPr id="444" name="楕円 443"/>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43197</xdr:rowOff>
    </xdr:from>
    <xdr:ext cx="762000" cy="259045"/>
    <xdr:sp macro="" textlink="">
      <xdr:nvSpPr>
        <xdr:cNvPr id="445" name="テキスト ボックス 444"/>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76464</xdr:rowOff>
    </xdr:from>
    <xdr:to>
      <xdr:col>29</xdr:col>
      <xdr:colOff>127000</xdr:colOff>
      <xdr:row>15</xdr:row>
      <xdr:rowOff>92729</xdr:rowOff>
    </xdr:to>
    <xdr:cxnSp macro="">
      <xdr:nvCxnSpPr>
        <xdr:cNvPr id="46" name="直線コネクタ 45"/>
        <xdr:cNvCxnSpPr/>
      </xdr:nvCxnSpPr>
      <xdr:spPr bwMode="auto">
        <a:xfrm flipV="1">
          <a:off x="5003800" y="2695839"/>
          <a:ext cx="647700" cy="16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92729</xdr:rowOff>
    </xdr:from>
    <xdr:to>
      <xdr:col>26</xdr:col>
      <xdr:colOff>50800</xdr:colOff>
      <xdr:row>16</xdr:row>
      <xdr:rowOff>6495</xdr:rowOff>
    </xdr:to>
    <xdr:cxnSp macro="">
      <xdr:nvCxnSpPr>
        <xdr:cNvPr id="49" name="直線コネクタ 48"/>
        <xdr:cNvCxnSpPr/>
      </xdr:nvCxnSpPr>
      <xdr:spPr bwMode="auto">
        <a:xfrm flipV="1">
          <a:off x="4305300" y="2712104"/>
          <a:ext cx="698500" cy="85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6495</xdr:rowOff>
    </xdr:from>
    <xdr:to>
      <xdr:col>22</xdr:col>
      <xdr:colOff>114300</xdr:colOff>
      <xdr:row>16</xdr:row>
      <xdr:rowOff>28052</xdr:rowOff>
    </xdr:to>
    <xdr:cxnSp macro="">
      <xdr:nvCxnSpPr>
        <xdr:cNvPr id="52" name="直線コネクタ 51"/>
        <xdr:cNvCxnSpPr/>
      </xdr:nvCxnSpPr>
      <xdr:spPr bwMode="auto">
        <a:xfrm flipV="1">
          <a:off x="3606800" y="2797320"/>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28052</xdr:rowOff>
    </xdr:from>
    <xdr:to>
      <xdr:col>18</xdr:col>
      <xdr:colOff>177800</xdr:colOff>
      <xdr:row>16</xdr:row>
      <xdr:rowOff>40260</xdr:rowOff>
    </xdr:to>
    <xdr:cxnSp macro="">
      <xdr:nvCxnSpPr>
        <xdr:cNvPr id="55" name="直線コネクタ 54"/>
        <xdr:cNvCxnSpPr/>
      </xdr:nvCxnSpPr>
      <xdr:spPr bwMode="auto">
        <a:xfrm flipV="1">
          <a:off x="2908300" y="2818877"/>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25664</xdr:rowOff>
    </xdr:from>
    <xdr:to>
      <xdr:col>29</xdr:col>
      <xdr:colOff>177800</xdr:colOff>
      <xdr:row>15</xdr:row>
      <xdr:rowOff>127264</xdr:rowOff>
    </xdr:to>
    <xdr:sp macro="" textlink="">
      <xdr:nvSpPr>
        <xdr:cNvPr id="65" name="楕円 64"/>
        <xdr:cNvSpPr/>
      </xdr:nvSpPr>
      <xdr:spPr bwMode="auto">
        <a:xfrm>
          <a:off x="5600700" y="264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42191</xdr:rowOff>
    </xdr:from>
    <xdr:ext cx="762000" cy="259045"/>
    <xdr:sp macro="" textlink="">
      <xdr:nvSpPr>
        <xdr:cNvPr id="66" name="人口1人当たり決算額の推移該当値テキスト130"/>
        <xdr:cNvSpPr txBox="1"/>
      </xdr:nvSpPr>
      <xdr:spPr>
        <a:xfrm>
          <a:off x="5740400" y="249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41929</xdr:rowOff>
    </xdr:from>
    <xdr:to>
      <xdr:col>26</xdr:col>
      <xdr:colOff>101600</xdr:colOff>
      <xdr:row>15</xdr:row>
      <xdr:rowOff>143529</xdr:rowOff>
    </xdr:to>
    <xdr:sp macro="" textlink="">
      <xdr:nvSpPr>
        <xdr:cNvPr id="67" name="楕円 66"/>
        <xdr:cNvSpPr/>
      </xdr:nvSpPr>
      <xdr:spPr bwMode="auto">
        <a:xfrm>
          <a:off x="4953000" y="266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153706</xdr:rowOff>
    </xdr:from>
    <xdr:ext cx="736600" cy="259045"/>
    <xdr:sp macro="" textlink="">
      <xdr:nvSpPr>
        <xdr:cNvPr id="68" name="テキスト ボックス 67"/>
        <xdr:cNvSpPr txBox="1"/>
      </xdr:nvSpPr>
      <xdr:spPr>
        <a:xfrm>
          <a:off x="4622800" y="243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127145</xdr:rowOff>
    </xdr:from>
    <xdr:to>
      <xdr:col>22</xdr:col>
      <xdr:colOff>165100</xdr:colOff>
      <xdr:row>16</xdr:row>
      <xdr:rowOff>57295</xdr:rowOff>
    </xdr:to>
    <xdr:sp macro="" textlink="">
      <xdr:nvSpPr>
        <xdr:cNvPr id="69" name="楕円 68"/>
        <xdr:cNvSpPr/>
      </xdr:nvSpPr>
      <xdr:spPr bwMode="auto">
        <a:xfrm>
          <a:off x="4254500" y="274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67472</xdr:rowOff>
    </xdr:from>
    <xdr:ext cx="762000" cy="259045"/>
    <xdr:sp macro="" textlink="">
      <xdr:nvSpPr>
        <xdr:cNvPr id="70" name="テキスト ボックス 69"/>
        <xdr:cNvSpPr txBox="1"/>
      </xdr:nvSpPr>
      <xdr:spPr>
        <a:xfrm>
          <a:off x="3924300" y="25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148702</xdr:rowOff>
    </xdr:from>
    <xdr:to>
      <xdr:col>19</xdr:col>
      <xdr:colOff>38100</xdr:colOff>
      <xdr:row>16</xdr:row>
      <xdr:rowOff>78852</xdr:rowOff>
    </xdr:to>
    <xdr:sp macro="" textlink="">
      <xdr:nvSpPr>
        <xdr:cNvPr id="71" name="楕円 70"/>
        <xdr:cNvSpPr/>
      </xdr:nvSpPr>
      <xdr:spPr bwMode="auto">
        <a:xfrm>
          <a:off x="3556000" y="276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89029</xdr:rowOff>
    </xdr:from>
    <xdr:ext cx="762000" cy="259045"/>
    <xdr:sp macro="" textlink="">
      <xdr:nvSpPr>
        <xdr:cNvPr id="72" name="テキスト ボックス 71"/>
        <xdr:cNvSpPr txBox="1"/>
      </xdr:nvSpPr>
      <xdr:spPr>
        <a:xfrm>
          <a:off x="3225800" y="253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160910</xdr:rowOff>
    </xdr:from>
    <xdr:to>
      <xdr:col>15</xdr:col>
      <xdr:colOff>101600</xdr:colOff>
      <xdr:row>16</xdr:row>
      <xdr:rowOff>91060</xdr:rowOff>
    </xdr:to>
    <xdr:sp macro="" textlink="">
      <xdr:nvSpPr>
        <xdr:cNvPr id="73" name="楕円 72"/>
        <xdr:cNvSpPr/>
      </xdr:nvSpPr>
      <xdr:spPr bwMode="auto">
        <a:xfrm>
          <a:off x="2857500" y="278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101237</xdr:rowOff>
    </xdr:from>
    <xdr:ext cx="762000" cy="259045"/>
    <xdr:sp macro="" textlink="">
      <xdr:nvSpPr>
        <xdr:cNvPr id="74" name="テキスト ボックス 73"/>
        <xdr:cNvSpPr txBox="1"/>
      </xdr:nvSpPr>
      <xdr:spPr>
        <a:xfrm>
          <a:off x="2527300" y="25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181648</xdr:rowOff>
    </xdr:from>
    <xdr:to>
      <xdr:col>29</xdr:col>
      <xdr:colOff>127000</xdr:colOff>
      <xdr:row>34</xdr:row>
      <xdr:rowOff>299491</xdr:rowOff>
    </xdr:to>
    <xdr:cxnSp macro="">
      <xdr:nvCxnSpPr>
        <xdr:cNvPr id="107" name="直線コネクタ 106"/>
        <xdr:cNvCxnSpPr/>
      </xdr:nvCxnSpPr>
      <xdr:spPr bwMode="auto">
        <a:xfrm flipV="1">
          <a:off x="5003800" y="6449098"/>
          <a:ext cx="647700" cy="1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294577</xdr:rowOff>
    </xdr:from>
    <xdr:to>
      <xdr:col>26</xdr:col>
      <xdr:colOff>50800</xdr:colOff>
      <xdr:row>34</xdr:row>
      <xdr:rowOff>299491</xdr:rowOff>
    </xdr:to>
    <xdr:cxnSp macro="">
      <xdr:nvCxnSpPr>
        <xdr:cNvPr id="110" name="直線コネクタ 109"/>
        <xdr:cNvCxnSpPr/>
      </xdr:nvCxnSpPr>
      <xdr:spPr bwMode="auto">
        <a:xfrm>
          <a:off x="4305300" y="6562027"/>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294577</xdr:rowOff>
    </xdr:from>
    <xdr:to>
      <xdr:col>22</xdr:col>
      <xdr:colOff>114300</xdr:colOff>
      <xdr:row>34</xdr:row>
      <xdr:rowOff>321221</xdr:rowOff>
    </xdr:to>
    <xdr:cxnSp macro="">
      <xdr:nvCxnSpPr>
        <xdr:cNvPr id="113" name="直線コネクタ 112"/>
        <xdr:cNvCxnSpPr/>
      </xdr:nvCxnSpPr>
      <xdr:spPr bwMode="auto">
        <a:xfrm flipV="1">
          <a:off x="3606800" y="6562027"/>
          <a:ext cx="698500" cy="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241427</xdr:rowOff>
    </xdr:from>
    <xdr:to>
      <xdr:col>18</xdr:col>
      <xdr:colOff>177800</xdr:colOff>
      <xdr:row>34</xdr:row>
      <xdr:rowOff>321221</xdr:rowOff>
    </xdr:to>
    <xdr:cxnSp macro="">
      <xdr:nvCxnSpPr>
        <xdr:cNvPr id="116" name="直線コネクタ 115"/>
        <xdr:cNvCxnSpPr/>
      </xdr:nvCxnSpPr>
      <xdr:spPr bwMode="auto">
        <a:xfrm>
          <a:off x="2908300" y="6508877"/>
          <a:ext cx="698500" cy="7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130848</xdr:rowOff>
    </xdr:from>
    <xdr:to>
      <xdr:col>29</xdr:col>
      <xdr:colOff>177800</xdr:colOff>
      <xdr:row>34</xdr:row>
      <xdr:rowOff>232448</xdr:rowOff>
    </xdr:to>
    <xdr:sp macro="" textlink="">
      <xdr:nvSpPr>
        <xdr:cNvPr id="126" name="楕円 125"/>
        <xdr:cNvSpPr/>
      </xdr:nvSpPr>
      <xdr:spPr bwMode="auto">
        <a:xfrm>
          <a:off x="5600700" y="639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318825</xdr:rowOff>
    </xdr:from>
    <xdr:ext cx="762000" cy="259045"/>
    <xdr:sp macro="" textlink="">
      <xdr:nvSpPr>
        <xdr:cNvPr id="127" name="人口1人当たり決算額の推移該当値テキスト445"/>
        <xdr:cNvSpPr txBox="1"/>
      </xdr:nvSpPr>
      <xdr:spPr>
        <a:xfrm>
          <a:off x="5740400" y="624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248691</xdr:rowOff>
    </xdr:from>
    <xdr:to>
      <xdr:col>26</xdr:col>
      <xdr:colOff>101600</xdr:colOff>
      <xdr:row>35</xdr:row>
      <xdr:rowOff>7391</xdr:rowOff>
    </xdr:to>
    <xdr:sp macro="" textlink="">
      <xdr:nvSpPr>
        <xdr:cNvPr id="128" name="楕円 127"/>
        <xdr:cNvSpPr/>
      </xdr:nvSpPr>
      <xdr:spPr bwMode="auto">
        <a:xfrm>
          <a:off x="4953000" y="65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17568</xdr:rowOff>
    </xdr:from>
    <xdr:ext cx="736600" cy="259045"/>
    <xdr:sp macro="" textlink="">
      <xdr:nvSpPr>
        <xdr:cNvPr id="129" name="テキスト ボックス 128"/>
        <xdr:cNvSpPr txBox="1"/>
      </xdr:nvSpPr>
      <xdr:spPr>
        <a:xfrm>
          <a:off x="4622800" y="628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243777</xdr:rowOff>
    </xdr:from>
    <xdr:to>
      <xdr:col>22</xdr:col>
      <xdr:colOff>165100</xdr:colOff>
      <xdr:row>35</xdr:row>
      <xdr:rowOff>2477</xdr:rowOff>
    </xdr:to>
    <xdr:sp macro="" textlink="">
      <xdr:nvSpPr>
        <xdr:cNvPr id="130" name="楕円 129"/>
        <xdr:cNvSpPr/>
      </xdr:nvSpPr>
      <xdr:spPr bwMode="auto">
        <a:xfrm>
          <a:off x="4254500" y="651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12654</xdr:rowOff>
    </xdr:from>
    <xdr:ext cx="762000" cy="259045"/>
    <xdr:sp macro="" textlink="">
      <xdr:nvSpPr>
        <xdr:cNvPr id="131" name="テキスト ボックス 130"/>
        <xdr:cNvSpPr txBox="1"/>
      </xdr:nvSpPr>
      <xdr:spPr>
        <a:xfrm>
          <a:off x="3924300" y="628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270421</xdr:rowOff>
    </xdr:from>
    <xdr:to>
      <xdr:col>19</xdr:col>
      <xdr:colOff>38100</xdr:colOff>
      <xdr:row>35</xdr:row>
      <xdr:rowOff>29121</xdr:rowOff>
    </xdr:to>
    <xdr:sp macro="" textlink="">
      <xdr:nvSpPr>
        <xdr:cNvPr id="132" name="楕円 131"/>
        <xdr:cNvSpPr/>
      </xdr:nvSpPr>
      <xdr:spPr bwMode="auto">
        <a:xfrm>
          <a:off x="3556000" y="653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39298</xdr:rowOff>
    </xdr:from>
    <xdr:ext cx="762000" cy="259045"/>
    <xdr:sp macro="" textlink="">
      <xdr:nvSpPr>
        <xdr:cNvPr id="133" name="テキスト ボックス 132"/>
        <xdr:cNvSpPr txBox="1"/>
      </xdr:nvSpPr>
      <xdr:spPr>
        <a:xfrm>
          <a:off x="3225800" y="63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190627</xdr:rowOff>
    </xdr:from>
    <xdr:to>
      <xdr:col>15</xdr:col>
      <xdr:colOff>101600</xdr:colOff>
      <xdr:row>34</xdr:row>
      <xdr:rowOff>292227</xdr:rowOff>
    </xdr:to>
    <xdr:sp macro="" textlink="">
      <xdr:nvSpPr>
        <xdr:cNvPr id="134" name="楕円 133"/>
        <xdr:cNvSpPr/>
      </xdr:nvSpPr>
      <xdr:spPr bwMode="auto">
        <a:xfrm>
          <a:off x="2857500" y="645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302404</xdr:rowOff>
    </xdr:from>
    <xdr:ext cx="762000" cy="259045"/>
    <xdr:sp macro="" textlink="">
      <xdr:nvSpPr>
        <xdr:cNvPr id="135" name="テキスト ボックス 134"/>
        <xdr:cNvSpPr txBox="1"/>
      </xdr:nvSpPr>
      <xdr:spPr>
        <a:xfrm>
          <a:off x="2527300" y="622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116718</xdr:rowOff>
    </xdr:from>
    <xdr:to>
      <xdr:col>24</xdr:col>
      <xdr:colOff>63500</xdr:colOff>
      <xdr:row>33</xdr:row>
      <xdr:rowOff>156075</xdr:rowOff>
    </xdr:to>
    <xdr:cxnSp macro="">
      <xdr:nvCxnSpPr>
        <xdr:cNvPr id="61" name="直線コネクタ 60"/>
        <xdr:cNvCxnSpPr/>
      </xdr:nvCxnSpPr>
      <xdr:spPr>
        <a:xfrm flipV="1">
          <a:off x="3797300" y="5774568"/>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156075</xdr:rowOff>
    </xdr:from>
    <xdr:to>
      <xdr:col>19</xdr:col>
      <xdr:colOff>177800</xdr:colOff>
      <xdr:row>34</xdr:row>
      <xdr:rowOff>74275</xdr:rowOff>
    </xdr:to>
    <xdr:cxnSp macro="">
      <xdr:nvCxnSpPr>
        <xdr:cNvPr id="64" name="直線コネクタ 63"/>
        <xdr:cNvCxnSpPr/>
      </xdr:nvCxnSpPr>
      <xdr:spPr>
        <a:xfrm flipV="1">
          <a:off x="2908300" y="5813925"/>
          <a:ext cx="8890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74275</xdr:rowOff>
    </xdr:from>
    <xdr:to>
      <xdr:col>15</xdr:col>
      <xdr:colOff>50800</xdr:colOff>
      <xdr:row>34</xdr:row>
      <xdr:rowOff>89713</xdr:rowOff>
    </xdr:to>
    <xdr:cxnSp macro="">
      <xdr:nvCxnSpPr>
        <xdr:cNvPr id="67" name="直線コネクタ 66"/>
        <xdr:cNvCxnSpPr/>
      </xdr:nvCxnSpPr>
      <xdr:spPr>
        <a:xfrm flipV="1">
          <a:off x="2019300" y="5903575"/>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89713</xdr:rowOff>
    </xdr:from>
    <xdr:to>
      <xdr:col>10</xdr:col>
      <xdr:colOff>114300</xdr:colOff>
      <xdr:row>34</xdr:row>
      <xdr:rowOff>97386</xdr:rowOff>
    </xdr:to>
    <xdr:cxnSp macro="">
      <xdr:nvCxnSpPr>
        <xdr:cNvPr id="70" name="直線コネクタ 69"/>
        <xdr:cNvCxnSpPr/>
      </xdr:nvCxnSpPr>
      <xdr:spPr>
        <a:xfrm flipV="1">
          <a:off x="1130300" y="591901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65918</xdr:rowOff>
    </xdr:from>
    <xdr:to>
      <xdr:col>24</xdr:col>
      <xdr:colOff>114300</xdr:colOff>
      <xdr:row>33</xdr:row>
      <xdr:rowOff>167518</xdr:rowOff>
    </xdr:to>
    <xdr:sp macro="" textlink="">
      <xdr:nvSpPr>
        <xdr:cNvPr id="80" name="楕円 79"/>
        <xdr:cNvSpPr/>
      </xdr:nvSpPr>
      <xdr:spPr>
        <a:xfrm>
          <a:off x="4584700" y="57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88795</xdr:rowOff>
    </xdr:from>
    <xdr:ext cx="599010" cy="259045"/>
    <xdr:sp macro="" textlink="">
      <xdr:nvSpPr>
        <xdr:cNvPr id="81" name="人件費該当値テキスト"/>
        <xdr:cNvSpPr txBox="1"/>
      </xdr:nvSpPr>
      <xdr:spPr>
        <a:xfrm>
          <a:off x="4686300" y="557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105275</xdr:rowOff>
    </xdr:from>
    <xdr:to>
      <xdr:col>20</xdr:col>
      <xdr:colOff>38100</xdr:colOff>
      <xdr:row>34</xdr:row>
      <xdr:rowOff>35425</xdr:rowOff>
    </xdr:to>
    <xdr:sp macro="" textlink="">
      <xdr:nvSpPr>
        <xdr:cNvPr id="82" name="楕円 81"/>
        <xdr:cNvSpPr/>
      </xdr:nvSpPr>
      <xdr:spPr>
        <a:xfrm>
          <a:off x="37465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51952</xdr:rowOff>
    </xdr:from>
    <xdr:ext cx="599010" cy="259045"/>
    <xdr:sp macro="" textlink="">
      <xdr:nvSpPr>
        <xdr:cNvPr id="83" name="テキスト ボックス 82"/>
        <xdr:cNvSpPr txBox="1"/>
      </xdr:nvSpPr>
      <xdr:spPr>
        <a:xfrm>
          <a:off x="3497795" y="55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23475</xdr:rowOff>
    </xdr:from>
    <xdr:to>
      <xdr:col>15</xdr:col>
      <xdr:colOff>101600</xdr:colOff>
      <xdr:row>34</xdr:row>
      <xdr:rowOff>125075</xdr:rowOff>
    </xdr:to>
    <xdr:sp macro="" textlink="">
      <xdr:nvSpPr>
        <xdr:cNvPr id="84" name="楕円 83"/>
        <xdr:cNvSpPr/>
      </xdr:nvSpPr>
      <xdr:spPr>
        <a:xfrm>
          <a:off x="2857500" y="5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141602</xdr:rowOff>
    </xdr:from>
    <xdr:ext cx="599010" cy="259045"/>
    <xdr:sp macro="" textlink="">
      <xdr:nvSpPr>
        <xdr:cNvPr id="85" name="テキスト ボックス 84"/>
        <xdr:cNvSpPr txBox="1"/>
      </xdr:nvSpPr>
      <xdr:spPr>
        <a:xfrm>
          <a:off x="2608795" y="56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38913</xdr:rowOff>
    </xdr:from>
    <xdr:to>
      <xdr:col>10</xdr:col>
      <xdr:colOff>165100</xdr:colOff>
      <xdr:row>34</xdr:row>
      <xdr:rowOff>140513</xdr:rowOff>
    </xdr:to>
    <xdr:sp macro="" textlink="">
      <xdr:nvSpPr>
        <xdr:cNvPr id="86" name="楕円 85"/>
        <xdr:cNvSpPr/>
      </xdr:nvSpPr>
      <xdr:spPr>
        <a:xfrm>
          <a:off x="1968500" y="58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157040</xdr:rowOff>
    </xdr:from>
    <xdr:ext cx="599010" cy="259045"/>
    <xdr:sp macro="" textlink="">
      <xdr:nvSpPr>
        <xdr:cNvPr id="87" name="テキスト ボックス 86"/>
        <xdr:cNvSpPr txBox="1"/>
      </xdr:nvSpPr>
      <xdr:spPr>
        <a:xfrm>
          <a:off x="1719795" y="564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46586</xdr:rowOff>
    </xdr:from>
    <xdr:to>
      <xdr:col>6</xdr:col>
      <xdr:colOff>38100</xdr:colOff>
      <xdr:row>34</xdr:row>
      <xdr:rowOff>148186</xdr:rowOff>
    </xdr:to>
    <xdr:sp macro="" textlink="">
      <xdr:nvSpPr>
        <xdr:cNvPr id="88" name="楕円 87"/>
        <xdr:cNvSpPr/>
      </xdr:nvSpPr>
      <xdr:spPr>
        <a:xfrm>
          <a:off x="1079500" y="58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164713</xdr:rowOff>
    </xdr:from>
    <xdr:ext cx="599010" cy="259045"/>
    <xdr:sp macro="" textlink="">
      <xdr:nvSpPr>
        <xdr:cNvPr id="89" name="テキスト ボックス 88"/>
        <xdr:cNvSpPr txBox="1"/>
      </xdr:nvSpPr>
      <xdr:spPr>
        <a:xfrm>
          <a:off x="830795" y="56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113095</xdr:rowOff>
    </xdr:from>
    <xdr:to>
      <xdr:col>24</xdr:col>
      <xdr:colOff>63500</xdr:colOff>
      <xdr:row>54</xdr:row>
      <xdr:rowOff>62808</xdr:rowOff>
    </xdr:to>
    <xdr:cxnSp macro="">
      <xdr:nvCxnSpPr>
        <xdr:cNvPr id="116" name="直線コネクタ 115"/>
        <xdr:cNvCxnSpPr/>
      </xdr:nvCxnSpPr>
      <xdr:spPr>
        <a:xfrm flipV="1">
          <a:off x="3797300" y="9028495"/>
          <a:ext cx="838200" cy="2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62808</xdr:rowOff>
    </xdr:from>
    <xdr:to>
      <xdr:col>19</xdr:col>
      <xdr:colOff>177800</xdr:colOff>
      <xdr:row>55</xdr:row>
      <xdr:rowOff>58944</xdr:rowOff>
    </xdr:to>
    <xdr:cxnSp macro="">
      <xdr:nvCxnSpPr>
        <xdr:cNvPr id="119" name="直線コネクタ 118"/>
        <xdr:cNvCxnSpPr/>
      </xdr:nvCxnSpPr>
      <xdr:spPr>
        <a:xfrm flipV="1">
          <a:off x="2908300" y="9321108"/>
          <a:ext cx="889000" cy="16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58944</xdr:rowOff>
    </xdr:from>
    <xdr:to>
      <xdr:col>15</xdr:col>
      <xdr:colOff>50800</xdr:colOff>
      <xdr:row>55</xdr:row>
      <xdr:rowOff>140244</xdr:rowOff>
    </xdr:to>
    <xdr:cxnSp macro="">
      <xdr:nvCxnSpPr>
        <xdr:cNvPr id="122" name="直線コネクタ 121"/>
        <xdr:cNvCxnSpPr/>
      </xdr:nvCxnSpPr>
      <xdr:spPr>
        <a:xfrm flipV="1">
          <a:off x="2019300" y="9488694"/>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140244</xdr:rowOff>
    </xdr:from>
    <xdr:to>
      <xdr:col>10</xdr:col>
      <xdr:colOff>114300</xdr:colOff>
      <xdr:row>56</xdr:row>
      <xdr:rowOff>9010</xdr:rowOff>
    </xdr:to>
    <xdr:cxnSp macro="">
      <xdr:nvCxnSpPr>
        <xdr:cNvPr id="125" name="直線コネクタ 124"/>
        <xdr:cNvCxnSpPr/>
      </xdr:nvCxnSpPr>
      <xdr:spPr>
        <a:xfrm flipV="1">
          <a:off x="1130300" y="9569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62295</xdr:rowOff>
    </xdr:from>
    <xdr:to>
      <xdr:col>24</xdr:col>
      <xdr:colOff>114300</xdr:colOff>
      <xdr:row>52</xdr:row>
      <xdr:rowOff>163895</xdr:rowOff>
    </xdr:to>
    <xdr:sp macro="" textlink="">
      <xdr:nvSpPr>
        <xdr:cNvPr id="135" name="楕円 134"/>
        <xdr:cNvSpPr/>
      </xdr:nvSpPr>
      <xdr:spPr>
        <a:xfrm>
          <a:off x="4584700" y="89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85172</xdr:rowOff>
    </xdr:from>
    <xdr:ext cx="599010" cy="259045"/>
    <xdr:sp macro="" textlink="">
      <xdr:nvSpPr>
        <xdr:cNvPr id="136" name="物件費該当値テキスト"/>
        <xdr:cNvSpPr txBox="1"/>
      </xdr:nvSpPr>
      <xdr:spPr>
        <a:xfrm>
          <a:off x="4686300" y="882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12008</xdr:rowOff>
    </xdr:from>
    <xdr:to>
      <xdr:col>20</xdr:col>
      <xdr:colOff>38100</xdr:colOff>
      <xdr:row>54</xdr:row>
      <xdr:rowOff>113608</xdr:rowOff>
    </xdr:to>
    <xdr:sp macro="" textlink="">
      <xdr:nvSpPr>
        <xdr:cNvPr id="137" name="楕円 136"/>
        <xdr:cNvSpPr/>
      </xdr:nvSpPr>
      <xdr:spPr>
        <a:xfrm>
          <a:off x="3746500" y="92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130135</xdr:rowOff>
    </xdr:from>
    <xdr:ext cx="599010" cy="259045"/>
    <xdr:sp macro="" textlink="">
      <xdr:nvSpPr>
        <xdr:cNvPr id="138" name="テキスト ボックス 137"/>
        <xdr:cNvSpPr txBox="1"/>
      </xdr:nvSpPr>
      <xdr:spPr>
        <a:xfrm>
          <a:off x="3497795" y="904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8144</xdr:rowOff>
    </xdr:from>
    <xdr:to>
      <xdr:col>15</xdr:col>
      <xdr:colOff>101600</xdr:colOff>
      <xdr:row>55</xdr:row>
      <xdr:rowOff>109744</xdr:rowOff>
    </xdr:to>
    <xdr:sp macro="" textlink="">
      <xdr:nvSpPr>
        <xdr:cNvPr id="139" name="楕円 138"/>
        <xdr:cNvSpPr/>
      </xdr:nvSpPr>
      <xdr:spPr>
        <a:xfrm>
          <a:off x="2857500" y="94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100871</xdr:rowOff>
    </xdr:from>
    <xdr:ext cx="599010" cy="259045"/>
    <xdr:sp macro="" textlink="">
      <xdr:nvSpPr>
        <xdr:cNvPr id="140" name="テキスト ボックス 139"/>
        <xdr:cNvSpPr txBox="1"/>
      </xdr:nvSpPr>
      <xdr:spPr>
        <a:xfrm>
          <a:off x="2608795" y="95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89444</xdr:rowOff>
    </xdr:from>
    <xdr:to>
      <xdr:col>10</xdr:col>
      <xdr:colOff>165100</xdr:colOff>
      <xdr:row>56</xdr:row>
      <xdr:rowOff>19594</xdr:rowOff>
    </xdr:to>
    <xdr:sp macro="" textlink="">
      <xdr:nvSpPr>
        <xdr:cNvPr id="141" name="楕円 140"/>
        <xdr:cNvSpPr/>
      </xdr:nvSpPr>
      <xdr:spPr>
        <a:xfrm>
          <a:off x="1968500" y="95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10721</xdr:rowOff>
    </xdr:from>
    <xdr:ext cx="599010" cy="259045"/>
    <xdr:sp macro="" textlink="">
      <xdr:nvSpPr>
        <xdr:cNvPr id="142" name="テキスト ボックス 141"/>
        <xdr:cNvSpPr txBox="1"/>
      </xdr:nvSpPr>
      <xdr:spPr>
        <a:xfrm>
          <a:off x="1719795" y="961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129660</xdr:rowOff>
    </xdr:from>
    <xdr:to>
      <xdr:col>6</xdr:col>
      <xdr:colOff>38100</xdr:colOff>
      <xdr:row>56</xdr:row>
      <xdr:rowOff>59810</xdr:rowOff>
    </xdr:to>
    <xdr:sp macro="" textlink="">
      <xdr:nvSpPr>
        <xdr:cNvPr id="143" name="楕円 142"/>
        <xdr:cNvSpPr/>
      </xdr:nvSpPr>
      <xdr:spPr>
        <a:xfrm>
          <a:off x="1079500" y="9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50937</xdr:rowOff>
    </xdr:from>
    <xdr:ext cx="599010" cy="259045"/>
    <xdr:sp macro="" textlink="">
      <xdr:nvSpPr>
        <xdr:cNvPr id="144" name="テキスト ボックス 143"/>
        <xdr:cNvSpPr txBox="1"/>
      </xdr:nvSpPr>
      <xdr:spPr>
        <a:xfrm>
          <a:off x="830795" y="96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160708</xdr:rowOff>
    </xdr:from>
    <xdr:to>
      <xdr:col>24</xdr:col>
      <xdr:colOff>63500</xdr:colOff>
      <xdr:row>76</xdr:row>
      <xdr:rowOff>32121</xdr:rowOff>
    </xdr:to>
    <xdr:cxnSp macro="">
      <xdr:nvCxnSpPr>
        <xdr:cNvPr id="171" name="直線コネクタ 170"/>
        <xdr:cNvCxnSpPr/>
      </xdr:nvCxnSpPr>
      <xdr:spPr>
        <a:xfrm>
          <a:off x="3797300" y="13019458"/>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160708</xdr:rowOff>
    </xdr:from>
    <xdr:to>
      <xdr:col>19</xdr:col>
      <xdr:colOff>177800</xdr:colOff>
      <xdr:row>75</xdr:row>
      <xdr:rowOff>164184</xdr:rowOff>
    </xdr:to>
    <xdr:cxnSp macro="">
      <xdr:nvCxnSpPr>
        <xdr:cNvPr id="174" name="直線コネクタ 173"/>
        <xdr:cNvCxnSpPr/>
      </xdr:nvCxnSpPr>
      <xdr:spPr>
        <a:xfrm flipV="1">
          <a:off x="2908300" y="13019458"/>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154696</xdr:rowOff>
    </xdr:from>
    <xdr:to>
      <xdr:col>15</xdr:col>
      <xdr:colOff>50800</xdr:colOff>
      <xdr:row>75</xdr:row>
      <xdr:rowOff>164184</xdr:rowOff>
    </xdr:to>
    <xdr:cxnSp macro="">
      <xdr:nvCxnSpPr>
        <xdr:cNvPr id="177" name="直線コネクタ 176"/>
        <xdr:cNvCxnSpPr/>
      </xdr:nvCxnSpPr>
      <xdr:spPr>
        <a:xfrm>
          <a:off x="2019300" y="1301344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154696</xdr:rowOff>
    </xdr:from>
    <xdr:to>
      <xdr:col>10</xdr:col>
      <xdr:colOff>114300</xdr:colOff>
      <xdr:row>76</xdr:row>
      <xdr:rowOff>50569</xdr:rowOff>
    </xdr:to>
    <xdr:cxnSp macro="">
      <xdr:nvCxnSpPr>
        <xdr:cNvPr id="180" name="直線コネクタ 179"/>
        <xdr:cNvCxnSpPr/>
      </xdr:nvCxnSpPr>
      <xdr:spPr>
        <a:xfrm flipV="1">
          <a:off x="1130300" y="13013446"/>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152771</xdr:rowOff>
    </xdr:from>
    <xdr:to>
      <xdr:col>24</xdr:col>
      <xdr:colOff>114300</xdr:colOff>
      <xdr:row>76</xdr:row>
      <xdr:rowOff>82921</xdr:rowOff>
    </xdr:to>
    <xdr:sp macro="" textlink="">
      <xdr:nvSpPr>
        <xdr:cNvPr id="190" name="楕円 189"/>
        <xdr:cNvSpPr/>
      </xdr:nvSpPr>
      <xdr:spPr>
        <a:xfrm>
          <a:off x="4584700" y="130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4198</xdr:rowOff>
    </xdr:from>
    <xdr:ext cx="534377" cy="259045"/>
    <xdr:sp macro="" textlink="">
      <xdr:nvSpPr>
        <xdr:cNvPr id="191" name="維持補修費該当値テキスト"/>
        <xdr:cNvSpPr txBox="1"/>
      </xdr:nvSpPr>
      <xdr:spPr>
        <a:xfrm>
          <a:off x="4686300" y="128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109908</xdr:rowOff>
    </xdr:from>
    <xdr:to>
      <xdr:col>20</xdr:col>
      <xdr:colOff>38100</xdr:colOff>
      <xdr:row>76</xdr:row>
      <xdr:rowOff>40058</xdr:rowOff>
    </xdr:to>
    <xdr:sp macro="" textlink="">
      <xdr:nvSpPr>
        <xdr:cNvPr id="192" name="楕円 191"/>
        <xdr:cNvSpPr/>
      </xdr:nvSpPr>
      <xdr:spPr>
        <a:xfrm>
          <a:off x="3746500" y="129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56585</xdr:rowOff>
    </xdr:from>
    <xdr:ext cx="534377" cy="259045"/>
    <xdr:sp macro="" textlink="">
      <xdr:nvSpPr>
        <xdr:cNvPr id="193" name="テキスト ボックス 192"/>
        <xdr:cNvSpPr txBox="1"/>
      </xdr:nvSpPr>
      <xdr:spPr>
        <a:xfrm>
          <a:off x="3530111" y="127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113383</xdr:rowOff>
    </xdr:from>
    <xdr:to>
      <xdr:col>15</xdr:col>
      <xdr:colOff>101600</xdr:colOff>
      <xdr:row>76</xdr:row>
      <xdr:rowOff>43532</xdr:rowOff>
    </xdr:to>
    <xdr:sp macro="" textlink="">
      <xdr:nvSpPr>
        <xdr:cNvPr id="194" name="楕円 193"/>
        <xdr:cNvSpPr/>
      </xdr:nvSpPr>
      <xdr:spPr>
        <a:xfrm>
          <a:off x="2857500" y="12972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60060</xdr:rowOff>
    </xdr:from>
    <xdr:ext cx="534377" cy="259045"/>
    <xdr:sp macro="" textlink="">
      <xdr:nvSpPr>
        <xdr:cNvPr id="195" name="テキスト ボックス 194"/>
        <xdr:cNvSpPr txBox="1"/>
      </xdr:nvSpPr>
      <xdr:spPr>
        <a:xfrm>
          <a:off x="2641111" y="1274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103896</xdr:rowOff>
    </xdr:from>
    <xdr:to>
      <xdr:col>10</xdr:col>
      <xdr:colOff>165100</xdr:colOff>
      <xdr:row>76</xdr:row>
      <xdr:rowOff>34046</xdr:rowOff>
    </xdr:to>
    <xdr:sp macro="" textlink="">
      <xdr:nvSpPr>
        <xdr:cNvPr id="196" name="楕円 195"/>
        <xdr:cNvSpPr/>
      </xdr:nvSpPr>
      <xdr:spPr>
        <a:xfrm>
          <a:off x="1968500" y="129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50573</xdr:rowOff>
    </xdr:from>
    <xdr:ext cx="534377" cy="259045"/>
    <xdr:sp macro="" textlink="">
      <xdr:nvSpPr>
        <xdr:cNvPr id="197" name="テキスト ボックス 196"/>
        <xdr:cNvSpPr txBox="1"/>
      </xdr:nvSpPr>
      <xdr:spPr>
        <a:xfrm>
          <a:off x="1752111" y="127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171219</xdr:rowOff>
    </xdr:from>
    <xdr:to>
      <xdr:col>6</xdr:col>
      <xdr:colOff>38100</xdr:colOff>
      <xdr:row>76</xdr:row>
      <xdr:rowOff>101369</xdr:rowOff>
    </xdr:to>
    <xdr:sp macro="" textlink="">
      <xdr:nvSpPr>
        <xdr:cNvPr id="198" name="楕円 197"/>
        <xdr:cNvSpPr/>
      </xdr:nvSpPr>
      <xdr:spPr>
        <a:xfrm>
          <a:off x="1079500" y="130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117896</xdr:rowOff>
    </xdr:from>
    <xdr:ext cx="534377" cy="259045"/>
    <xdr:sp macro="" textlink="">
      <xdr:nvSpPr>
        <xdr:cNvPr id="199" name="テキスト ボックス 198"/>
        <xdr:cNvSpPr txBox="1"/>
      </xdr:nvSpPr>
      <xdr:spPr>
        <a:xfrm>
          <a:off x="863111" y="128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59069</xdr:rowOff>
    </xdr:from>
    <xdr:to>
      <xdr:col>24</xdr:col>
      <xdr:colOff>63500</xdr:colOff>
      <xdr:row>97</xdr:row>
      <xdr:rowOff>121853</xdr:rowOff>
    </xdr:to>
    <xdr:cxnSp macro="">
      <xdr:nvCxnSpPr>
        <xdr:cNvPr id="231" name="直線コネクタ 230"/>
        <xdr:cNvCxnSpPr/>
      </xdr:nvCxnSpPr>
      <xdr:spPr>
        <a:xfrm flipV="1">
          <a:off x="3797300" y="16689719"/>
          <a:ext cx="838200" cy="6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121853</xdr:rowOff>
    </xdr:from>
    <xdr:to>
      <xdr:col>19</xdr:col>
      <xdr:colOff>177800</xdr:colOff>
      <xdr:row>97</xdr:row>
      <xdr:rowOff>158592</xdr:rowOff>
    </xdr:to>
    <xdr:cxnSp macro="">
      <xdr:nvCxnSpPr>
        <xdr:cNvPr id="234" name="直線コネクタ 233"/>
        <xdr:cNvCxnSpPr/>
      </xdr:nvCxnSpPr>
      <xdr:spPr>
        <a:xfrm flipV="1">
          <a:off x="2908300" y="16752503"/>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71349</xdr:rowOff>
    </xdr:from>
    <xdr:to>
      <xdr:col>15</xdr:col>
      <xdr:colOff>50800</xdr:colOff>
      <xdr:row>97</xdr:row>
      <xdr:rowOff>158592</xdr:rowOff>
    </xdr:to>
    <xdr:cxnSp macro="">
      <xdr:nvCxnSpPr>
        <xdr:cNvPr id="237" name="直線コネクタ 236"/>
        <xdr:cNvCxnSpPr/>
      </xdr:nvCxnSpPr>
      <xdr:spPr>
        <a:xfrm>
          <a:off x="2019300" y="16701999"/>
          <a:ext cx="8890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71349</xdr:rowOff>
    </xdr:from>
    <xdr:to>
      <xdr:col>10</xdr:col>
      <xdr:colOff>114300</xdr:colOff>
      <xdr:row>98</xdr:row>
      <xdr:rowOff>42202</xdr:rowOff>
    </xdr:to>
    <xdr:cxnSp macro="">
      <xdr:nvCxnSpPr>
        <xdr:cNvPr id="240" name="直線コネクタ 239"/>
        <xdr:cNvCxnSpPr/>
      </xdr:nvCxnSpPr>
      <xdr:spPr>
        <a:xfrm flipV="1">
          <a:off x="1130300" y="16701999"/>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8269</xdr:rowOff>
    </xdr:from>
    <xdr:to>
      <xdr:col>24</xdr:col>
      <xdr:colOff>114300</xdr:colOff>
      <xdr:row>97</xdr:row>
      <xdr:rowOff>109869</xdr:rowOff>
    </xdr:to>
    <xdr:sp macro="" textlink="">
      <xdr:nvSpPr>
        <xdr:cNvPr id="250" name="楕円 249"/>
        <xdr:cNvSpPr/>
      </xdr:nvSpPr>
      <xdr:spPr>
        <a:xfrm>
          <a:off x="4584700" y="16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158146</xdr:rowOff>
    </xdr:from>
    <xdr:ext cx="534377" cy="259045"/>
    <xdr:sp macro="" textlink="">
      <xdr:nvSpPr>
        <xdr:cNvPr id="251" name="扶助費該当値テキスト"/>
        <xdr:cNvSpPr txBox="1"/>
      </xdr:nvSpPr>
      <xdr:spPr>
        <a:xfrm>
          <a:off x="4686300" y="166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71053</xdr:rowOff>
    </xdr:from>
    <xdr:to>
      <xdr:col>20</xdr:col>
      <xdr:colOff>38100</xdr:colOff>
      <xdr:row>98</xdr:row>
      <xdr:rowOff>1203</xdr:rowOff>
    </xdr:to>
    <xdr:sp macro="" textlink="">
      <xdr:nvSpPr>
        <xdr:cNvPr id="252" name="楕円 251"/>
        <xdr:cNvSpPr/>
      </xdr:nvSpPr>
      <xdr:spPr>
        <a:xfrm>
          <a:off x="3746500" y="167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163780</xdr:rowOff>
    </xdr:from>
    <xdr:ext cx="534377" cy="259045"/>
    <xdr:sp macro="" textlink="">
      <xdr:nvSpPr>
        <xdr:cNvPr id="253" name="テキスト ボックス 252"/>
        <xdr:cNvSpPr txBox="1"/>
      </xdr:nvSpPr>
      <xdr:spPr>
        <a:xfrm>
          <a:off x="3530111" y="167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107792</xdr:rowOff>
    </xdr:from>
    <xdr:to>
      <xdr:col>15</xdr:col>
      <xdr:colOff>101600</xdr:colOff>
      <xdr:row>98</xdr:row>
      <xdr:rowOff>37942</xdr:rowOff>
    </xdr:to>
    <xdr:sp macro="" textlink="">
      <xdr:nvSpPr>
        <xdr:cNvPr id="254" name="楕円 253"/>
        <xdr:cNvSpPr/>
      </xdr:nvSpPr>
      <xdr:spPr>
        <a:xfrm>
          <a:off x="2857500" y="167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29069</xdr:rowOff>
    </xdr:from>
    <xdr:ext cx="534377" cy="259045"/>
    <xdr:sp macro="" textlink="">
      <xdr:nvSpPr>
        <xdr:cNvPr id="255" name="テキスト ボックス 254"/>
        <xdr:cNvSpPr txBox="1"/>
      </xdr:nvSpPr>
      <xdr:spPr>
        <a:xfrm>
          <a:off x="2641111" y="168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20549</xdr:rowOff>
    </xdr:from>
    <xdr:to>
      <xdr:col>10</xdr:col>
      <xdr:colOff>165100</xdr:colOff>
      <xdr:row>97</xdr:row>
      <xdr:rowOff>122149</xdr:rowOff>
    </xdr:to>
    <xdr:sp macro="" textlink="">
      <xdr:nvSpPr>
        <xdr:cNvPr id="256" name="楕円 255"/>
        <xdr:cNvSpPr/>
      </xdr:nvSpPr>
      <xdr:spPr>
        <a:xfrm>
          <a:off x="1968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113276</xdr:rowOff>
    </xdr:from>
    <xdr:ext cx="534377" cy="259045"/>
    <xdr:sp macro="" textlink="">
      <xdr:nvSpPr>
        <xdr:cNvPr id="257" name="テキスト ボックス 256"/>
        <xdr:cNvSpPr txBox="1"/>
      </xdr:nvSpPr>
      <xdr:spPr>
        <a:xfrm>
          <a:off x="1752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162852</xdr:rowOff>
    </xdr:from>
    <xdr:to>
      <xdr:col>6</xdr:col>
      <xdr:colOff>38100</xdr:colOff>
      <xdr:row>98</xdr:row>
      <xdr:rowOff>93002</xdr:rowOff>
    </xdr:to>
    <xdr:sp macro="" textlink="">
      <xdr:nvSpPr>
        <xdr:cNvPr id="258" name="楕円 257"/>
        <xdr:cNvSpPr/>
      </xdr:nvSpPr>
      <xdr:spPr>
        <a:xfrm>
          <a:off x="1079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84129</xdr:rowOff>
    </xdr:from>
    <xdr:ext cx="534377" cy="259045"/>
    <xdr:sp macro="" textlink="">
      <xdr:nvSpPr>
        <xdr:cNvPr id="259" name="テキスト ボックス 258"/>
        <xdr:cNvSpPr txBox="1"/>
      </xdr:nvSpPr>
      <xdr:spPr>
        <a:xfrm>
          <a:off x="863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69890</xdr:rowOff>
    </xdr:from>
    <xdr:to>
      <xdr:col>55</xdr:col>
      <xdr:colOff>0</xdr:colOff>
      <xdr:row>33</xdr:row>
      <xdr:rowOff>108519</xdr:rowOff>
    </xdr:to>
    <xdr:cxnSp macro="">
      <xdr:nvCxnSpPr>
        <xdr:cNvPr id="288" name="直線コネクタ 287"/>
        <xdr:cNvCxnSpPr/>
      </xdr:nvCxnSpPr>
      <xdr:spPr>
        <a:xfrm flipV="1">
          <a:off x="9639300" y="5727740"/>
          <a:ext cx="8382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108519</xdr:rowOff>
    </xdr:from>
    <xdr:to>
      <xdr:col>50</xdr:col>
      <xdr:colOff>114300</xdr:colOff>
      <xdr:row>34</xdr:row>
      <xdr:rowOff>77170</xdr:rowOff>
    </xdr:to>
    <xdr:cxnSp macro="">
      <xdr:nvCxnSpPr>
        <xdr:cNvPr id="291" name="直線コネクタ 290"/>
        <xdr:cNvCxnSpPr/>
      </xdr:nvCxnSpPr>
      <xdr:spPr>
        <a:xfrm flipV="1">
          <a:off x="8750300" y="5766369"/>
          <a:ext cx="889000" cy="1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76740</xdr:rowOff>
    </xdr:from>
    <xdr:to>
      <xdr:col>45</xdr:col>
      <xdr:colOff>177800</xdr:colOff>
      <xdr:row>34</xdr:row>
      <xdr:rowOff>77170</xdr:rowOff>
    </xdr:to>
    <xdr:cxnSp macro="">
      <xdr:nvCxnSpPr>
        <xdr:cNvPr id="294" name="直線コネクタ 293"/>
        <xdr:cNvCxnSpPr/>
      </xdr:nvCxnSpPr>
      <xdr:spPr>
        <a:xfrm>
          <a:off x="7861300" y="5906040"/>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72560</xdr:rowOff>
    </xdr:from>
    <xdr:to>
      <xdr:col>41</xdr:col>
      <xdr:colOff>50800</xdr:colOff>
      <xdr:row>34</xdr:row>
      <xdr:rowOff>76740</xdr:rowOff>
    </xdr:to>
    <xdr:cxnSp macro="">
      <xdr:nvCxnSpPr>
        <xdr:cNvPr id="297" name="直線コネクタ 296"/>
        <xdr:cNvCxnSpPr/>
      </xdr:nvCxnSpPr>
      <xdr:spPr>
        <a:xfrm>
          <a:off x="6972300" y="590186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19090</xdr:rowOff>
    </xdr:from>
    <xdr:to>
      <xdr:col>55</xdr:col>
      <xdr:colOff>50800</xdr:colOff>
      <xdr:row>33</xdr:row>
      <xdr:rowOff>120690</xdr:rowOff>
    </xdr:to>
    <xdr:sp macro="" textlink="">
      <xdr:nvSpPr>
        <xdr:cNvPr id="307" name="楕円 306"/>
        <xdr:cNvSpPr/>
      </xdr:nvSpPr>
      <xdr:spPr>
        <a:xfrm>
          <a:off x="10426700" y="56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41967</xdr:rowOff>
    </xdr:from>
    <xdr:ext cx="599010" cy="259045"/>
    <xdr:sp macro="" textlink="">
      <xdr:nvSpPr>
        <xdr:cNvPr id="308" name="補助費等該当値テキスト"/>
        <xdr:cNvSpPr txBox="1"/>
      </xdr:nvSpPr>
      <xdr:spPr>
        <a:xfrm>
          <a:off x="10528300" y="55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57719</xdr:rowOff>
    </xdr:from>
    <xdr:to>
      <xdr:col>50</xdr:col>
      <xdr:colOff>165100</xdr:colOff>
      <xdr:row>33</xdr:row>
      <xdr:rowOff>159319</xdr:rowOff>
    </xdr:to>
    <xdr:sp macro="" textlink="">
      <xdr:nvSpPr>
        <xdr:cNvPr id="309" name="楕円 308"/>
        <xdr:cNvSpPr/>
      </xdr:nvSpPr>
      <xdr:spPr>
        <a:xfrm>
          <a:off x="9588500" y="57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4396</xdr:rowOff>
    </xdr:from>
    <xdr:ext cx="599010" cy="259045"/>
    <xdr:sp macro="" textlink="">
      <xdr:nvSpPr>
        <xdr:cNvPr id="310" name="テキスト ボックス 309"/>
        <xdr:cNvSpPr txBox="1"/>
      </xdr:nvSpPr>
      <xdr:spPr>
        <a:xfrm>
          <a:off x="9339795" y="54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26370</xdr:rowOff>
    </xdr:from>
    <xdr:to>
      <xdr:col>46</xdr:col>
      <xdr:colOff>38100</xdr:colOff>
      <xdr:row>34</xdr:row>
      <xdr:rowOff>127970</xdr:rowOff>
    </xdr:to>
    <xdr:sp macro="" textlink="">
      <xdr:nvSpPr>
        <xdr:cNvPr id="311" name="楕円 310"/>
        <xdr:cNvSpPr/>
      </xdr:nvSpPr>
      <xdr:spPr>
        <a:xfrm>
          <a:off x="8699500" y="58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144497</xdr:rowOff>
    </xdr:from>
    <xdr:ext cx="599010" cy="259045"/>
    <xdr:sp macro="" textlink="">
      <xdr:nvSpPr>
        <xdr:cNvPr id="312" name="テキスト ボックス 311"/>
        <xdr:cNvSpPr txBox="1"/>
      </xdr:nvSpPr>
      <xdr:spPr>
        <a:xfrm>
          <a:off x="8450795" y="563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25940</xdr:rowOff>
    </xdr:from>
    <xdr:to>
      <xdr:col>41</xdr:col>
      <xdr:colOff>101600</xdr:colOff>
      <xdr:row>34</xdr:row>
      <xdr:rowOff>127540</xdr:rowOff>
    </xdr:to>
    <xdr:sp macro="" textlink="">
      <xdr:nvSpPr>
        <xdr:cNvPr id="313" name="楕円 312"/>
        <xdr:cNvSpPr/>
      </xdr:nvSpPr>
      <xdr:spPr>
        <a:xfrm>
          <a:off x="7810500" y="58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144067</xdr:rowOff>
    </xdr:from>
    <xdr:ext cx="599010" cy="259045"/>
    <xdr:sp macro="" textlink="">
      <xdr:nvSpPr>
        <xdr:cNvPr id="314" name="テキスト ボックス 313"/>
        <xdr:cNvSpPr txBox="1"/>
      </xdr:nvSpPr>
      <xdr:spPr>
        <a:xfrm>
          <a:off x="7561795" y="563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21760</xdr:rowOff>
    </xdr:from>
    <xdr:to>
      <xdr:col>36</xdr:col>
      <xdr:colOff>165100</xdr:colOff>
      <xdr:row>34</xdr:row>
      <xdr:rowOff>123360</xdr:rowOff>
    </xdr:to>
    <xdr:sp macro="" textlink="">
      <xdr:nvSpPr>
        <xdr:cNvPr id="315" name="楕円 314"/>
        <xdr:cNvSpPr/>
      </xdr:nvSpPr>
      <xdr:spPr>
        <a:xfrm>
          <a:off x="6921500" y="58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139887</xdr:rowOff>
    </xdr:from>
    <xdr:ext cx="599010" cy="259045"/>
    <xdr:sp macro="" textlink="">
      <xdr:nvSpPr>
        <xdr:cNvPr id="316" name="テキスト ボックス 315"/>
        <xdr:cNvSpPr txBox="1"/>
      </xdr:nvSpPr>
      <xdr:spPr>
        <a:xfrm>
          <a:off x="6672795" y="562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89326</xdr:rowOff>
    </xdr:from>
    <xdr:to>
      <xdr:col>55</xdr:col>
      <xdr:colOff>0</xdr:colOff>
      <xdr:row>57</xdr:row>
      <xdr:rowOff>61506</xdr:rowOff>
    </xdr:to>
    <xdr:cxnSp macro="">
      <xdr:nvCxnSpPr>
        <xdr:cNvPr id="345" name="直線コネクタ 344"/>
        <xdr:cNvCxnSpPr/>
      </xdr:nvCxnSpPr>
      <xdr:spPr>
        <a:xfrm flipV="1">
          <a:off x="9639300" y="9519076"/>
          <a:ext cx="838200" cy="3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61506</xdr:rowOff>
    </xdr:from>
    <xdr:to>
      <xdr:col>50</xdr:col>
      <xdr:colOff>114300</xdr:colOff>
      <xdr:row>57</xdr:row>
      <xdr:rowOff>152109</xdr:rowOff>
    </xdr:to>
    <xdr:cxnSp macro="">
      <xdr:nvCxnSpPr>
        <xdr:cNvPr id="348" name="直線コネクタ 347"/>
        <xdr:cNvCxnSpPr/>
      </xdr:nvCxnSpPr>
      <xdr:spPr>
        <a:xfrm flipV="1">
          <a:off x="8750300" y="9834156"/>
          <a:ext cx="8890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34620</xdr:rowOff>
    </xdr:from>
    <xdr:to>
      <xdr:col>45</xdr:col>
      <xdr:colOff>177800</xdr:colOff>
      <xdr:row>57</xdr:row>
      <xdr:rowOff>152109</xdr:rowOff>
    </xdr:to>
    <xdr:cxnSp macro="">
      <xdr:nvCxnSpPr>
        <xdr:cNvPr id="351" name="直線コネクタ 350"/>
        <xdr:cNvCxnSpPr/>
      </xdr:nvCxnSpPr>
      <xdr:spPr>
        <a:xfrm>
          <a:off x="7861300" y="9635820"/>
          <a:ext cx="889000" cy="2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34620</xdr:rowOff>
    </xdr:from>
    <xdr:to>
      <xdr:col>41</xdr:col>
      <xdr:colOff>50800</xdr:colOff>
      <xdr:row>56</xdr:row>
      <xdr:rowOff>154590</xdr:rowOff>
    </xdr:to>
    <xdr:cxnSp macro="">
      <xdr:nvCxnSpPr>
        <xdr:cNvPr id="354" name="直線コネクタ 353"/>
        <xdr:cNvCxnSpPr/>
      </xdr:nvCxnSpPr>
      <xdr:spPr>
        <a:xfrm flipV="1">
          <a:off x="6972300" y="9635820"/>
          <a:ext cx="889000" cy="1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38526</xdr:rowOff>
    </xdr:from>
    <xdr:to>
      <xdr:col>55</xdr:col>
      <xdr:colOff>50800</xdr:colOff>
      <xdr:row>55</xdr:row>
      <xdr:rowOff>140126</xdr:rowOff>
    </xdr:to>
    <xdr:sp macro="" textlink="">
      <xdr:nvSpPr>
        <xdr:cNvPr id="364" name="楕円 363"/>
        <xdr:cNvSpPr/>
      </xdr:nvSpPr>
      <xdr:spPr>
        <a:xfrm>
          <a:off x="10426700" y="94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61403</xdr:rowOff>
    </xdr:from>
    <xdr:ext cx="599010" cy="259045"/>
    <xdr:sp macro="" textlink="">
      <xdr:nvSpPr>
        <xdr:cNvPr id="365" name="普通建設事業費該当値テキスト"/>
        <xdr:cNvSpPr txBox="1"/>
      </xdr:nvSpPr>
      <xdr:spPr>
        <a:xfrm>
          <a:off x="10528300" y="931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10706</xdr:rowOff>
    </xdr:from>
    <xdr:to>
      <xdr:col>50</xdr:col>
      <xdr:colOff>165100</xdr:colOff>
      <xdr:row>57</xdr:row>
      <xdr:rowOff>112306</xdr:rowOff>
    </xdr:to>
    <xdr:sp macro="" textlink="">
      <xdr:nvSpPr>
        <xdr:cNvPr id="366" name="楕円 365"/>
        <xdr:cNvSpPr/>
      </xdr:nvSpPr>
      <xdr:spPr>
        <a:xfrm>
          <a:off x="9588500" y="97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128833</xdr:rowOff>
    </xdr:from>
    <xdr:ext cx="599010" cy="259045"/>
    <xdr:sp macro="" textlink="">
      <xdr:nvSpPr>
        <xdr:cNvPr id="367" name="テキスト ボックス 366"/>
        <xdr:cNvSpPr txBox="1"/>
      </xdr:nvSpPr>
      <xdr:spPr>
        <a:xfrm>
          <a:off x="9339795" y="95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101309</xdr:rowOff>
    </xdr:from>
    <xdr:to>
      <xdr:col>46</xdr:col>
      <xdr:colOff>38100</xdr:colOff>
      <xdr:row>58</xdr:row>
      <xdr:rowOff>31459</xdr:rowOff>
    </xdr:to>
    <xdr:sp macro="" textlink="">
      <xdr:nvSpPr>
        <xdr:cNvPr id="368" name="楕円 367"/>
        <xdr:cNvSpPr/>
      </xdr:nvSpPr>
      <xdr:spPr>
        <a:xfrm>
          <a:off x="8699500" y="98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22586</xdr:rowOff>
    </xdr:from>
    <xdr:ext cx="599010" cy="259045"/>
    <xdr:sp macro="" textlink="">
      <xdr:nvSpPr>
        <xdr:cNvPr id="369" name="テキスト ボックス 368"/>
        <xdr:cNvSpPr txBox="1"/>
      </xdr:nvSpPr>
      <xdr:spPr>
        <a:xfrm>
          <a:off x="8450795" y="996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155270</xdr:rowOff>
    </xdr:from>
    <xdr:to>
      <xdr:col>41</xdr:col>
      <xdr:colOff>101600</xdr:colOff>
      <xdr:row>56</xdr:row>
      <xdr:rowOff>85420</xdr:rowOff>
    </xdr:to>
    <xdr:sp macro="" textlink="">
      <xdr:nvSpPr>
        <xdr:cNvPr id="370" name="楕円 369"/>
        <xdr:cNvSpPr/>
      </xdr:nvSpPr>
      <xdr:spPr>
        <a:xfrm>
          <a:off x="7810500" y="95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101947</xdr:rowOff>
    </xdr:from>
    <xdr:ext cx="599010" cy="259045"/>
    <xdr:sp macro="" textlink="">
      <xdr:nvSpPr>
        <xdr:cNvPr id="371" name="テキスト ボックス 370"/>
        <xdr:cNvSpPr txBox="1"/>
      </xdr:nvSpPr>
      <xdr:spPr>
        <a:xfrm>
          <a:off x="7561795" y="936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103790</xdr:rowOff>
    </xdr:from>
    <xdr:to>
      <xdr:col>36</xdr:col>
      <xdr:colOff>165100</xdr:colOff>
      <xdr:row>57</xdr:row>
      <xdr:rowOff>33940</xdr:rowOff>
    </xdr:to>
    <xdr:sp macro="" textlink="">
      <xdr:nvSpPr>
        <xdr:cNvPr id="372" name="楕円 371"/>
        <xdr:cNvSpPr/>
      </xdr:nvSpPr>
      <xdr:spPr>
        <a:xfrm>
          <a:off x="6921500" y="97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50467</xdr:rowOff>
    </xdr:from>
    <xdr:ext cx="599010" cy="259045"/>
    <xdr:sp macro="" textlink="">
      <xdr:nvSpPr>
        <xdr:cNvPr id="373" name="テキスト ボックス 372"/>
        <xdr:cNvSpPr txBox="1"/>
      </xdr:nvSpPr>
      <xdr:spPr>
        <a:xfrm>
          <a:off x="6672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114134</xdr:rowOff>
    </xdr:from>
    <xdr:to>
      <xdr:col>55</xdr:col>
      <xdr:colOff>0</xdr:colOff>
      <xdr:row>78</xdr:row>
      <xdr:rowOff>41608</xdr:rowOff>
    </xdr:to>
    <xdr:cxnSp macro="">
      <xdr:nvCxnSpPr>
        <xdr:cNvPr id="400" name="直線コネクタ 399"/>
        <xdr:cNvCxnSpPr/>
      </xdr:nvCxnSpPr>
      <xdr:spPr>
        <a:xfrm>
          <a:off x="9639300" y="13315784"/>
          <a:ext cx="838200" cy="9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54470</xdr:rowOff>
    </xdr:from>
    <xdr:to>
      <xdr:col>50</xdr:col>
      <xdr:colOff>114300</xdr:colOff>
      <xdr:row>77</xdr:row>
      <xdr:rowOff>114134</xdr:rowOff>
    </xdr:to>
    <xdr:cxnSp macro="">
      <xdr:nvCxnSpPr>
        <xdr:cNvPr id="403" name="直線コネクタ 402"/>
        <xdr:cNvCxnSpPr/>
      </xdr:nvCxnSpPr>
      <xdr:spPr>
        <a:xfrm>
          <a:off x="8750300" y="13256120"/>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151253</xdr:rowOff>
    </xdr:from>
    <xdr:to>
      <xdr:col>45</xdr:col>
      <xdr:colOff>177800</xdr:colOff>
      <xdr:row>77</xdr:row>
      <xdr:rowOff>54470</xdr:rowOff>
    </xdr:to>
    <xdr:cxnSp macro="">
      <xdr:nvCxnSpPr>
        <xdr:cNvPr id="406" name="直線コネクタ 405"/>
        <xdr:cNvCxnSpPr/>
      </xdr:nvCxnSpPr>
      <xdr:spPr>
        <a:xfrm>
          <a:off x="7861300" y="13010003"/>
          <a:ext cx="889000" cy="2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100545</xdr:rowOff>
    </xdr:from>
    <xdr:to>
      <xdr:col>41</xdr:col>
      <xdr:colOff>50800</xdr:colOff>
      <xdr:row>75</xdr:row>
      <xdr:rowOff>151253</xdr:rowOff>
    </xdr:to>
    <xdr:cxnSp macro="">
      <xdr:nvCxnSpPr>
        <xdr:cNvPr id="409" name="直線コネクタ 408"/>
        <xdr:cNvCxnSpPr/>
      </xdr:nvCxnSpPr>
      <xdr:spPr>
        <a:xfrm>
          <a:off x="6972300" y="12787845"/>
          <a:ext cx="889000" cy="2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162258</xdr:rowOff>
    </xdr:from>
    <xdr:to>
      <xdr:col>55</xdr:col>
      <xdr:colOff>50800</xdr:colOff>
      <xdr:row>78</xdr:row>
      <xdr:rowOff>92408</xdr:rowOff>
    </xdr:to>
    <xdr:sp macro="" textlink="">
      <xdr:nvSpPr>
        <xdr:cNvPr id="419" name="楕円 418"/>
        <xdr:cNvSpPr/>
      </xdr:nvSpPr>
      <xdr:spPr>
        <a:xfrm>
          <a:off x="10426700" y="133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77185</xdr:rowOff>
    </xdr:from>
    <xdr:ext cx="534377" cy="259045"/>
    <xdr:sp macro="" textlink="">
      <xdr:nvSpPr>
        <xdr:cNvPr id="420" name="普通建設事業費 （ うち新規整備　）該当値テキスト"/>
        <xdr:cNvSpPr txBox="1"/>
      </xdr:nvSpPr>
      <xdr:spPr>
        <a:xfrm>
          <a:off x="10528300" y="132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63334</xdr:rowOff>
    </xdr:from>
    <xdr:to>
      <xdr:col>50</xdr:col>
      <xdr:colOff>165100</xdr:colOff>
      <xdr:row>77</xdr:row>
      <xdr:rowOff>164934</xdr:rowOff>
    </xdr:to>
    <xdr:sp macro="" textlink="">
      <xdr:nvSpPr>
        <xdr:cNvPr id="421" name="楕円 420"/>
        <xdr:cNvSpPr/>
      </xdr:nvSpPr>
      <xdr:spPr>
        <a:xfrm>
          <a:off x="9588500" y="132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10011</xdr:rowOff>
    </xdr:from>
    <xdr:ext cx="534377" cy="259045"/>
    <xdr:sp macro="" textlink="">
      <xdr:nvSpPr>
        <xdr:cNvPr id="422" name="テキスト ボックス 421"/>
        <xdr:cNvSpPr txBox="1"/>
      </xdr:nvSpPr>
      <xdr:spPr>
        <a:xfrm>
          <a:off x="9372111" y="130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3670</xdr:rowOff>
    </xdr:from>
    <xdr:to>
      <xdr:col>46</xdr:col>
      <xdr:colOff>38100</xdr:colOff>
      <xdr:row>77</xdr:row>
      <xdr:rowOff>105270</xdr:rowOff>
    </xdr:to>
    <xdr:sp macro="" textlink="">
      <xdr:nvSpPr>
        <xdr:cNvPr id="423" name="楕円 422"/>
        <xdr:cNvSpPr/>
      </xdr:nvSpPr>
      <xdr:spPr>
        <a:xfrm>
          <a:off x="8699500" y="132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96397</xdr:rowOff>
    </xdr:from>
    <xdr:ext cx="534377" cy="259045"/>
    <xdr:sp macro="" textlink="">
      <xdr:nvSpPr>
        <xdr:cNvPr id="424" name="テキスト ボックス 423"/>
        <xdr:cNvSpPr txBox="1"/>
      </xdr:nvSpPr>
      <xdr:spPr>
        <a:xfrm>
          <a:off x="8483111" y="132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100454</xdr:rowOff>
    </xdr:from>
    <xdr:to>
      <xdr:col>41</xdr:col>
      <xdr:colOff>101600</xdr:colOff>
      <xdr:row>76</xdr:row>
      <xdr:rowOff>30603</xdr:rowOff>
    </xdr:to>
    <xdr:sp macro="" textlink="">
      <xdr:nvSpPr>
        <xdr:cNvPr id="425" name="楕円 424"/>
        <xdr:cNvSpPr/>
      </xdr:nvSpPr>
      <xdr:spPr>
        <a:xfrm>
          <a:off x="7810500" y="1295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47131</xdr:rowOff>
    </xdr:from>
    <xdr:ext cx="599010" cy="259045"/>
    <xdr:sp macro="" textlink="">
      <xdr:nvSpPr>
        <xdr:cNvPr id="426" name="テキスト ボックス 425"/>
        <xdr:cNvSpPr txBox="1"/>
      </xdr:nvSpPr>
      <xdr:spPr>
        <a:xfrm>
          <a:off x="7561795" y="127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49745</xdr:rowOff>
    </xdr:from>
    <xdr:to>
      <xdr:col>36</xdr:col>
      <xdr:colOff>165100</xdr:colOff>
      <xdr:row>74</xdr:row>
      <xdr:rowOff>151345</xdr:rowOff>
    </xdr:to>
    <xdr:sp macro="" textlink="">
      <xdr:nvSpPr>
        <xdr:cNvPr id="427" name="楕円 426"/>
        <xdr:cNvSpPr/>
      </xdr:nvSpPr>
      <xdr:spPr>
        <a:xfrm>
          <a:off x="6921500" y="127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167872</xdr:rowOff>
    </xdr:from>
    <xdr:ext cx="599010" cy="259045"/>
    <xdr:sp macro="" textlink="">
      <xdr:nvSpPr>
        <xdr:cNvPr id="428" name="テキスト ボックス 427"/>
        <xdr:cNvSpPr txBox="1"/>
      </xdr:nvSpPr>
      <xdr:spPr>
        <a:xfrm>
          <a:off x="6672795" y="1251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34041</xdr:rowOff>
    </xdr:from>
    <xdr:to>
      <xdr:col>55</xdr:col>
      <xdr:colOff>0</xdr:colOff>
      <xdr:row>98</xdr:row>
      <xdr:rowOff>95199</xdr:rowOff>
    </xdr:to>
    <xdr:cxnSp macro="">
      <xdr:nvCxnSpPr>
        <xdr:cNvPr id="459" name="直線コネクタ 458"/>
        <xdr:cNvCxnSpPr/>
      </xdr:nvCxnSpPr>
      <xdr:spPr>
        <a:xfrm>
          <a:off x="9639300" y="16664691"/>
          <a:ext cx="838200" cy="2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34041</xdr:rowOff>
    </xdr:from>
    <xdr:to>
      <xdr:col>50</xdr:col>
      <xdr:colOff>114300</xdr:colOff>
      <xdr:row>98</xdr:row>
      <xdr:rowOff>65394</xdr:rowOff>
    </xdr:to>
    <xdr:cxnSp macro="">
      <xdr:nvCxnSpPr>
        <xdr:cNvPr id="462" name="直線コネクタ 461"/>
        <xdr:cNvCxnSpPr/>
      </xdr:nvCxnSpPr>
      <xdr:spPr>
        <a:xfrm flipV="1">
          <a:off x="8750300" y="16664691"/>
          <a:ext cx="889000" cy="2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112775</xdr:rowOff>
    </xdr:from>
    <xdr:to>
      <xdr:col>45</xdr:col>
      <xdr:colOff>177800</xdr:colOff>
      <xdr:row>98</xdr:row>
      <xdr:rowOff>65394</xdr:rowOff>
    </xdr:to>
    <xdr:cxnSp macro="">
      <xdr:nvCxnSpPr>
        <xdr:cNvPr id="465" name="直線コネクタ 464"/>
        <xdr:cNvCxnSpPr/>
      </xdr:nvCxnSpPr>
      <xdr:spPr>
        <a:xfrm>
          <a:off x="7861300" y="16571975"/>
          <a:ext cx="889000" cy="29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112775</xdr:rowOff>
    </xdr:from>
    <xdr:to>
      <xdr:col>41</xdr:col>
      <xdr:colOff>50800</xdr:colOff>
      <xdr:row>99</xdr:row>
      <xdr:rowOff>49533</xdr:rowOff>
    </xdr:to>
    <xdr:cxnSp macro="">
      <xdr:nvCxnSpPr>
        <xdr:cNvPr id="468" name="直線コネクタ 467"/>
        <xdr:cNvCxnSpPr/>
      </xdr:nvCxnSpPr>
      <xdr:spPr>
        <a:xfrm flipV="1">
          <a:off x="6972300" y="16571975"/>
          <a:ext cx="889000" cy="4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44399</xdr:rowOff>
    </xdr:from>
    <xdr:to>
      <xdr:col>55</xdr:col>
      <xdr:colOff>50800</xdr:colOff>
      <xdr:row>98</xdr:row>
      <xdr:rowOff>145999</xdr:rowOff>
    </xdr:to>
    <xdr:sp macro="" textlink="">
      <xdr:nvSpPr>
        <xdr:cNvPr id="478" name="楕円 477"/>
        <xdr:cNvSpPr/>
      </xdr:nvSpPr>
      <xdr:spPr>
        <a:xfrm>
          <a:off x="104267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22826</xdr:rowOff>
    </xdr:from>
    <xdr:ext cx="534377" cy="259045"/>
    <xdr:sp macro="" textlink="">
      <xdr:nvSpPr>
        <xdr:cNvPr id="479" name="普通建設事業費 （ うち更新整備　）該当値テキスト"/>
        <xdr:cNvSpPr txBox="1"/>
      </xdr:nvSpPr>
      <xdr:spPr>
        <a:xfrm>
          <a:off x="10528300" y="168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154691</xdr:rowOff>
    </xdr:from>
    <xdr:to>
      <xdr:col>50</xdr:col>
      <xdr:colOff>165100</xdr:colOff>
      <xdr:row>97</xdr:row>
      <xdr:rowOff>84841</xdr:rowOff>
    </xdr:to>
    <xdr:sp macro="" textlink="">
      <xdr:nvSpPr>
        <xdr:cNvPr id="480" name="楕円 479"/>
        <xdr:cNvSpPr/>
      </xdr:nvSpPr>
      <xdr:spPr>
        <a:xfrm>
          <a:off x="9588500" y="166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101368</xdr:rowOff>
    </xdr:from>
    <xdr:ext cx="599010" cy="259045"/>
    <xdr:sp macro="" textlink="">
      <xdr:nvSpPr>
        <xdr:cNvPr id="481" name="テキスト ボックス 480"/>
        <xdr:cNvSpPr txBox="1"/>
      </xdr:nvSpPr>
      <xdr:spPr>
        <a:xfrm>
          <a:off x="9339795" y="1638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14594</xdr:rowOff>
    </xdr:from>
    <xdr:to>
      <xdr:col>46</xdr:col>
      <xdr:colOff>38100</xdr:colOff>
      <xdr:row>98</xdr:row>
      <xdr:rowOff>116194</xdr:rowOff>
    </xdr:to>
    <xdr:sp macro="" textlink="">
      <xdr:nvSpPr>
        <xdr:cNvPr id="482" name="楕円 481"/>
        <xdr:cNvSpPr/>
      </xdr:nvSpPr>
      <xdr:spPr>
        <a:xfrm>
          <a:off x="8699500" y="168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107321</xdr:rowOff>
    </xdr:from>
    <xdr:ext cx="534377" cy="259045"/>
    <xdr:sp macro="" textlink="">
      <xdr:nvSpPr>
        <xdr:cNvPr id="483" name="テキスト ボックス 482"/>
        <xdr:cNvSpPr txBox="1"/>
      </xdr:nvSpPr>
      <xdr:spPr>
        <a:xfrm>
          <a:off x="8483111" y="169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61975</xdr:rowOff>
    </xdr:from>
    <xdr:to>
      <xdr:col>41</xdr:col>
      <xdr:colOff>101600</xdr:colOff>
      <xdr:row>96</xdr:row>
      <xdr:rowOff>163575</xdr:rowOff>
    </xdr:to>
    <xdr:sp macro="" textlink="">
      <xdr:nvSpPr>
        <xdr:cNvPr id="484" name="楕円 483"/>
        <xdr:cNvSpPr/>
      </xdr:nvSpPr>
      <xdr:spPr>
        <a:xfrm>
          <a:off x="7810500" y="165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8652</xdr:rowOff>
    </xdr:from>
    <xdr:ext cx="599010" cy="259045"/>
    <xdr:sp macro="" textlink="">
      <xdr:nvSpPr>
        <xdr:cNvPr id="485" name="テキスト ボックス 484"/>
        <xdr:cNvSpPr txBox="1"/>
      </xdr:nvSpPr>
      <xdr:spPr>
        <a:xfrm>
          <a:off x="7561795" y="162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170183</xdr:rowOff>
    </xdr:from>
    <xdr:to>
      <xdr:col>36</xdr:col>
      <xdr:colOff>165100</xdr:colOff>
      <xdr:row>99</xdr:row>
      <xdr:rowOff>100333</xdr:rowOff>
    </xdr:to>
    <xdr:sp macro="" textlink="">
      <xdr:nvSpPr>
        <xdr:cNvPr id="486" name="楕円 485"/>
        <xdr:cNvSpPr/>
      </xdr:nvSpPr>
      <xdr:spPr>
        <a:xfrm>
          <a:off x="6921500" y="169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91460</xdr:rowOff>
    </xdr:from>
    <xdr:ext cx="534377" cy="259045"/>
    <xdr:sp macro="" textlink="">
      <xdr:nvSpPr>
        <xdr:cNvPr id="487" name="テキスト ボックス 486"/>
        <xdr:cNvSpPr txBox="1"/>
      </xdr:nvSpPr>
      <xdr:spPr>
        <a:xfrm>
          <a:off x="6705111" y="170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131101</xdr:rowOff>
    </xdr:from>
    <xdr:to>
      <xdr:col>85</xdr:col>
      <xdr:colOff>127000</xdr:colOff>
      <xdr:row>38</xdr:row>
      <xdr:rowOff>57297</xdr:rowOff>
    </xdr:to>
    <xdr:cxnSp macro="">
      <xdr:nvCxnSpPr>
        <xdr:cNvPr id="518" name="直線コネクタ 517"/>
        <xdr:cNvCxnSpPr/>
      </xdr:nvCxnSpPr>
      <xdr:spPr>
        <a:xfrm flipV="1">
          <a:off x="15481300" y="5960401"/>
          <a:ext cx="838200" cy="6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57297</xdr:rowOff>
    </xdr:from>
    <xdr:to>
      <xdr:col>81</xdr:col>
      <xdr:colOff>50800</xdr:colOff>
      <xdr:row>38</xdr:row>
      <xdr:rowOff>170483</xdr:rowOff>
    </xdr:to>
    <xdr:cxnSp macro="">
      <xdr:nvCxnSpPr>
        <xdr:cNvPr id="521" name="直線コネクタ 520"/>
        <xdr:cNvCxnSpPr/>
      </xdr:nvCxnSpPr>
      <xdr:spPr>
        <a:xfrm flipV="1">
          <a:off x="14592300" y="6572397"/>
          <a:ext cx="889000" cy="1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169497</xdr:rowOff>
    </xdr:from>
    <xdr:to>
      <xdr:col>76</xdr:col>
      <xdr:colOff>114300</xdr:colOff>
      <xdr:row>38</xdr:row>
      <xdr:rowOff>170483</xdr:rowOff>
    </xdr:to>
    <xdr:cxnSp macro="">
      <xdr:nvCxnSpPr>
        <xdr:cNvPr id="524" name="直線コネクタ 523"/>
        <xdr:cNvCxnSpPr/>
      </xdr:nvCxnSpPr>
      <xdr:spPr>
        <a:xfrm>
          <a:off x="13703300" y="6684597"/>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169497</xdr:rowOff>
    </xdr:from>
    <xdr:to>
      <xdr:col>71</xdr:col>
      <xdr:colOff>177800</xdr:colOff>
      <xdr:row>39</xdr:row>
      <xdr:rowOff>98878</xdr:rowOff>
    </xdr:to>
    <xdr:cxnSp macro="">
      <xdr:nvCxnSpPr>
        <xdr:cNvPr id="527" name="直線コネクタ 526"/>
        <xdr:cNvCxnSpPr/>
      </xdr:nvCxnSpPr>
      <xdr:spPr>
        <a:xfrm flipV="1">
          <a:off x="12814300" y="6684597"/>
          <a:ext cx="889000" cy="10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80301</xdr:rowOff>
    </xdr:from>
    <xdr:to>
      <xdr:col>85</xdr:col>
      <xdr:colOff>177800</xdr:colOff>
      <xdr:row>35</xdr:row>
      <xdr:rowOff>10451</xdr:rowOff>
    </xdr:to>
    <xdr:sp macro="" textlink="">
      <xdr:nvSpPr>
        <xdr:cNvPr id="537" name="楕円 536"/>
        <xdr:cNvSpPr/>
      </xdr:nvSpPr>
      <xdr:spPr>
        <a:xfrm>
          <a:off x="16268700" y="59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103178</xdr:rowOff>
    </xdr:from>
    <xdr:ext cx="599010" cy="259045"/>
    <xdr:sp macro="" textlink="">
      <xdr:nvSpPr>
        <xdr:cNvPr id="538" name="災害復旧事業費該当値テキスト"/>
        <xdr:cNvSpPr txBox="1"/>
      </xdr:nvSpPr>
      <xdr:spPr>
        <a:xfrm>
          <a:off x="16370300" y="576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6497</xdr:rowOff>
    </xdr:from>
    <xdr:to>
      <xdr:col>81</xdr:col>
      <xdr:colOff>101600</xdr:colOff>
      <xdr:row>38</xdr:row>
      <xdr:rowOff>108097</xdr:rowOff>
    </xdr:to>
    <xdr:sp macro="" textlink="">
      <xdr:nvSpPr>
        <xdr:cNvPr id="539" name="楕円 538"/>
        <xdr:cNvSpPr/>
      </xdr:nvSpPr>
      <xdr:spPr>
        <a:xfrm>
          <a:off x="15430500" y="65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124623</xdr:rowOff>
    </xdr:from>
    <xdr:ext cx="534377" cy="259045"/>
    <xdr:sp macro="" textlink="">
      <xdr:nvSpPr>
        <xdr:cNvPr id="540" name="テキスト ボックス 539"/>
        <xdr:cNvSpPr txBox="1"/>
      </xdr:nvSpPr>
      <xdr:spPr>
        <a:xfrm>
          <a:off x="15214111" y="62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119683</xdr:rowOff>
    </xdr:from>
    <xdr:to>
      <xdr:col>76</xdr:col>
      <xdr:colOff>165100</xdr:colOff>
      <xdr:row>39</xdr:row>
      <xdr:rowOff>49833</xdr:rowOff>
    </xdr:to>
    <xdr:sp macro="" textlink="">
      <xdr:nvSpPr>
        <xdr:cNvPr id="541" name="楕円 540"/>
        <xdr:cNvSpPr/>
      </xdr:nvSpPr>
      <xdr:spPr>
        <a:xfrm>
          <a:off x="14541500" y="66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66360</xdr:rowOff>
    </xdr:from>
    <xdr:ext cx="534377" cy="259045"/>
    <xdr:sp macro="" textlink="">
      <xdr:nvSpPr>
        <xdr:cNvPr id="542" name="テキスト ボックス 541"/>
        <xdr:cNvSpPr txBox="1"/>
      </xdr:nvSpPr>
      <xdr:spPr>
        <a:xfrm>
          <a:off x="14325111" y="64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118697</xdr:rowOff>
    </xdr:from>
    <xdr:to>
      <xdr:col>72</xdr:col>
      <xdr:colOff>38100</xdr:colOff>
      <xdr:row>39</xdr:row>
      <xdr:rowOff>48847</xdr:rowOff>
    </xdr:to>
    <xdr:sp macro="" textlink="">
      <xdr:nvSpPr>
        <xdr:cNvPr id="543" name="楕円 542"/>
        <xdr:cNvSpPr/>
      </xdr:nvSpPr>
      <xdr:spPr>
        <a:xfrm>
          <a:off x="13652500" y="66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65373</xdr:rowOff>
    </xdr:from>
    <xdr:ext cx="534377" cy="259045"/>
    <xdr:sp macro="" textlink="">
      <xdr:nvSpPr>
        <xdr:cNvPr id="544" name="テキスト ボックス 543"/>
        <xdr:cNvSpPr txBox="1"/>
      </xdr:nvSpPr>
      <xdr:spPr>
        <a:xfrm>
          <a:off x="13436111" y="64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118198</xdr:rowOff>
    </xdr:from>
    <xdr:to>
      <xdr:col>85</xdr:col>
      <xdr:colOff>127000</xdr:colOff>
      <xdr:row>74</xdr:row>
      <xdr:rowOff>148652</xdr:rowOff>
    </xdr:to>
    <xdr:cxnSp macro="">
      <xdr:nvCxnSpPr>
        <xdr:cNvPr id="628" name="直線コネクタ 627"/>
        <xdr:cNvCxnSpPr/>
      </xdr:nvCxnSpPr>
      <xdr:spPr>
        <a:xfrm flipV="1">
          <a:off x="15481300" y="12805498"/>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116712</xdr:rowOff>
    </xdr:from>
    <xdr:to>
      <xdr:col>81</xdr:col>
      <xdr:colOff>50800</xdr:colOff>
      <xdr:row>74</xdr:row>
      <xdr:rowOff>148652</xdr:rowOff>
    </xdr:to>
    <xdr:cxnSp macro="">
      <xdr:nvCxnSpPr>
        <xdr:cNvPr id="631" name="直線コネクタ 630"/>
        <xdr:cNvCxnSpPr/>
      </xdr:nvCxnSpPr>
      <xdr:spPr>
        <a:xfrm>
          <a:off x="14592300" y="12804012"/>
          <a:ext cx="8890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108459</xdr:rowOff>
    </xdr:from>
    <xdr:to>
      <xdr:col>76</xdr:col>
      <xdr:colOff>114300</xdr:colOff>
      <xdr:row>74</xdr:row>
      <xdr:rowOff>116712</xdr:rowOff>
    </xdr:to>
    <xdr:cxnSp macro="">
      <xdr:nvCxnSpPr>
        <xdr:cNvPr id="634" name="直線コネクタ 633"/>
        <xdr:cNvCxnSpPr/>
      </xdr:nvCxnSpPr>
      <xdr:spPr>
        <a:xfrm>
          <a:off x="13703300" y="1279575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92156</xdr:rowOff>
    </xdr:from>
    <xdr:to>
      <xdr:col>71</xdr:col>
      <xdr:colOff>177800</xdr:colOff>
      <xdr:row>74</xdr:row>
      <xdr:rowOff>108459</xdr:rowOff>
    </xdr:to>
    <xdr:cxnSp macro="">
      <xdr:nvCxnSpPr>
        <xdr:cNvPr id="637" name="直線コネクタ 636"/>
        <xdr:cNvCxnSpPr/>
      </xdr:nvCxnSpPr>
      <xdr:spPr>
        <a:xfrm>
          <a:off x="12814300" y="12779456"/>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67398</xdr:rowOff>
    </xdr:from>
    <xdr:to>
      <xdr:col>85</xdr:col>
      <xdr:colOff>177800</xdr:colOff>
      <xdr:row>74</xdr:row>
      <xdr:rowOff>168998</xdr:rowOff>
    </xdr:to>
    <xdr:sp macro="" textlink="">
      <xdr:nvSpPr>
        <xdr:cNvPr id="647" name="楕円 646"/>
        <xdr:cNvSpPr/>
      </xdr:nvSpPr>
      <xdr:spPr>
        <a:xfrm>
          <a:off x="16268700" y="127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90275</xdr:rowOff>
    </xdr:from>
    <xdr:ext cx="599010" cy="259045"/>
    <xdr:sp macro="" textlink="">
      <xdr:nvSpPr>
        <xdr:cNvPr id="648" name="公債費該当値テキスト"/>
        <xdr:cNvSpPr txBox="1"/>
      </xdr:nvSpPr>
      <xdr:spPr>
        <a:xfrm>
          <a:off x="16370300" y="1260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97852</xdr:rowOff>
    </xdr:from>
    <xdr:to>
      <xdr:col>81</xdr:col>
      <xdr:colOff>101600</xdr:colOff>
      <xdr:row>75</xdr:row>
      <xdr:rowOff>28002</xdr:rowOff>
    </xdr:to>
    <xdr:sp macro="" textlink="">
      <xdr:nvSpPr>
        <xdr:cNvPr id="649" name="楕円 648"/>
        <xdr:cNvSpPr/>
      </xdr:nvSpPr>
      <xdr:spPr>
        <a:xfrm>
          <a:off x="15430500" y="12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44529</xdr:rowOff>
    </xdr:from>
    <xdr:ext cx="599010" cy="259045"/>
    <xdr:sp macro="" textlink="">
      <xdr:nvSpPr>
        <xdr:cNvPr id="650" name="テキスト ボックス 649"/>
        <xdr:cNvSpPr txBox="1"/>
      </xdr:nvSpPr>
      <xdr:spPr>
        <a:xfrm>
          <a:off x="15181795" y="1256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65912</xdr:rowOff>
    </xdr:from>
    <xdr:to>
      <xdr:col>76</xdr:col>
      <xdr:colOff>165100</xdr:colOff>
      <xdr:row>74</xdr:row>
      <xdr:rowOff>167512</xdr:rowOff>
    </xdr:to>
    <xdr:sp macro="" textlink="">
      <xdr:nvSpPr>
        <xdr:cNvPr id="651" name="楕円 650"/>
        <xdr:cNvSpPr/>
      </xdr:nvSpPr>
      <xdr:spPr>
        <a:xfrm>
          <a:off x="14541500" y="127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12589</xdr:rowOff>
    </xdr:from>
    <xdr:ext cx="599010" cy="259045"/>
    <xdr:sp macro="" textlink="">
      <xdr:nvSpPr>
        <xdr:cNvPr id="652" name="テキスト ボックス 651"/>
        <xdr:cNvSpPr txBox="1"/>
      </xdr:nvSpPr>
      <xdr:spPr>
        <a:xfrm>
          <a:off x="14292795" y="12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57659</xdr:rowOff>
    </xdr:from>
    <xdr:to>
      <xdr:col>72</xdr:col>
      <xdr:colOff>38100</xdr:colOff>
      <xdr:row>74</xdr:row>
      <xdr:rowOff>159259</xdr:rowOff>
    </xdr:to>
    <xdr:sp macro="" textlink="">
      <xdr:nvSpPr>
        <xdr:cNvPr id="653" name="楕円 652"/>
        <xdr:cNvSpPr/>
      </xdr:nvSpPr>
      <xdr:spPr>
        <a:xfrm>
          <a:off x="13652500" y="127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4336</xdr:rowOff>
    </xdr:from>
    <xdr:ext cx="599010" cy="259045"/>
    <xdr:sp macro="" textlink="">
      <xdr:nvSpPr>
        <xdr:cNvPr id="654" name="テキスト ボックス 653"/>
        <xdr:cNvSpPr txBox="1"/>
      </xdr:nvSpPr>
      <xdr:spPr>
        <a:xfrm>
          <a:off x="13403795" y="125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41356</xdr:rowOff>
    </xdr:from>
    <xdr:to>
      <xdr:col>67</xdr:col>
      <xdr:colOff>101600</xdr:colOff>
      <xdr:row>74</xdr:row>
      <xdr:rowOff>142956</xdr:rowOff>
    </xdr:to>
    <xdr:sp macro="" textlink="">
      <xdr:nvSpPr>
        <xdr:cNvPr id="655" name="楕円 654"/>
        <xdr:cNvSpPr/>
      </xdr:nvSpPr>
      <xdr:spPr>
        <a:xfrm>
          <a:off x="12763500" y="12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159483</xdr:rowOff>
    </xdr:from>
    <xdr:ext cx="599010" cy="259045"/>
    <xdr:sp macro="" textlink="">
      <xdr:nvSpPr>
        <xdr:cNvPr id="656" name="テキスト ボックス 655"/>
        <xdr:cNvSpPr txBox="1"/>
      </xdr:nvSpPr>
      <xdr:spPr>
        <a:xfrm>
          <a:off x="12514795" y="125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36457</xdr:rowOff>
    </xdr:from>
    <xdr:to>
      <xdr:col>85</xdr:col>
      <xdr:colOff>127000</xdr:colOff>
      <xdr:row>98</xdr:row>
      <xdr:rowOff>48585</xdr:rowOff>
    </xdr:to>
    <xdr:cxnSp macro="">
      <xdr:nvCxnSpPr>
        <xdr:cNvPr id="683" name="直線コネクタ 682"/>
        <xdr:cNvCxnSpPr/>
      </xdr:nvCxnSpPr>
      <xdr:spPr>
        <a:xfrm>
          <a:off x="15481300" y="16838557"/>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36457</xdr:rowOff>
    </xdr:from>
    <xdr:to>
      <xdr:col>81</xdr:col>
      <xdr:colOff>50800</xdr:colOff>
      <xdr:row>98</xdr:row>
      <xdr:rowOff>127488</xdr:rowOff>
    </xdr:to>
    <xdr:cxnSp macro="">
      <xdr:nvCxnSpPr>
        <xdr:cNvPr id="686" name="直線コネクタ 685"/>
        <xdr:cNvCxnSpPr/>
      </xdr:nvCxnSpPr>
      <xdr:spPr>
        <a:xfrm flipV="1">
          <a:off x="14592300" y="16838557"/>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34475</xdr:rowOff>
    </xdr:from>
    <xdr:to>
      <xdr:col>76</xdr:col>
      <xdr:colOff>114300</xdr:colOff>
      <xdr:row>98</xdr:row>
      <xdr:rowOff>127488</xdr:rowOff>
    </xdr:to>
    <xdr:cxnSp macro="">
      <xdr:nvCxnSpPr>
        <xdr:cNvPr id="689" name="直線コネクタ 688"/>
        <xdr:cNvCxnSpPr/>
      </xdr:nvCxnSpPr>
      <xdr:spPr>
        <a:xfrm>
          <a:off x="13703300" y="16836575"/>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15376</xdr:rowOff>
    </xdr:from>
    <xdr:to>
      <xdr:col>71</xdr:col>
      <xdr:colOff>177800</xdr:colOff>
      <xdr:row>98</xdr:row>
      <xdr:rowOff>34475</xdr:rowOff>
    </xdr:to>
    <xdr:cxnSp macro="">
      <xdr:nvCxnSpPr>
        <xdr:cNvPr id="692" name="直線コネクタ 691"/>
        <xdr:cNvCxnSpPr/>
      </xdr:nvCxnSpPr>
      <xdr:spPr>
        <a:xfrm>
          <a:off x="12814300" y="16817476"/>
          <a:ext cx="889000" cy="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169235</xdr:rowOff>
    </xdr:from>
    <xdr:to>
      <xdr:col>85</xdr:col>
      <xdr:colOff>177800</xdr:colOff>
      <xdr:row>98</xdr:row>
      <xdr:rowOff>99385</xdr:rowOff>
    </xdr:to>
    <xdr:sp macro="" textlink="">
      <xdr:nvSpPr>
        <xdr:cNvPr id="702" name="楕円 701"/>
        <xdr:cNvSpPr/>
      </xdr:nvSpPr>
      <xdr:spPr>
        <a:xfrm>
          <a:off x="16268700" y="16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157107</xdr:rowOff>
    </xdr:from>
    <xdr:to>
      <xdr:col>81</xdr:col>
      <xdr:colOff>101600</xdr:colOff>
      <xdr:row>98</xdr:row>
      <xdr:rowOff>87257</xdr:rowOff>
    </xdr:to>
    <xdr:sp macro="" textlink="">
      <xdr:nvSpPr>
        <xdr:cNvPr id="704" name="楕円 703"/>
        <xdr:cNvSpPr/>
      </xdr:nvSpPr>
      <xdr:spPr>
        <a:xfrm>
          <a:off x="15430500" y="167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78384</xdr:rowOff>
    </xdr:from>
    <xdr:ext cx="534377" cy="259045"/>
    <xdr:sp macro="" textlink="">
      <xdr:nvSpPr>
        <xdr:cNvPr id="705" name="テキスト ボックス 704"/>
        <xdr:cNvSpPr txBox="1"/>
      </xdr:nvSpPr>
      <xdr:spPr>
        <a:xfrm>
          <a:off x="15214111" y="168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76688</xdr:rowOff>
    </xdr:from>
    <xdr:to>
      <xdr:col>76</xdr:col>
      <xdr:colOff>165100</xdr:colOff>
      <xdr:row>99</xdr:row>
      <xdr:rowOff>6838</xdr:rowOff>
    </xdr:to>
    <xdr:sp macro="" textlink="">
      <xdr:nvSpPr>
        <xdr:cNvPr id="706" name="楕円 705"/>
        <xdr:cNvSpPr/>
      </xdr:nvSpPr>
      <xdr:spPr>
        <a:xfrm>
          <a:off x="14541500" y="16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169415</xdr:rowOff>
    </xdr:from>
    <xdr:ext cx="469744" cy="259045"/>
    <xdr:sp macro="" textlink="">
      <xdr:nvSpPr>
        <xdr:cNvPr id="707" name="テキスト ボックス 706"/>
        <xdr:cNvSpPr txBox="1"/>
      </xdr:nvSpPr>
      <xdr:spPr>
        <a:xfrm>
          <a:off x="14357428" y="1697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155125</xdr:rowOff>
    </xdr:from>
    <xdr:to>
      <xdr:col>72</xdr:col>
      <xdr:colOff>38100</xdr:colOff>
      <xdr:row>98</xdr:row>
      <xdr:rowOff>85275</xdr:rowOff>
    </xdr:to>
    <xdr:sp macro="" textlink="">
      <xdr:nvSpPr>
        <xdr:cNvPr id="708" name="楕円 707"/>
        <xdr:cNvSpPr/>
      </xdr:nvSpPr>
      <xdr:spPr>
        <a:xfrm>
          <a:off x="13652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76402</xdr:rowOff>
    </xdr:from>
    <xdr:ext cx="534377" cy="259045"/>
    <xdr:sp macro="" textlink="">
      <xdr:nvSpPr>
        <xdr:cNvPr id="709" name="テキスト ボックス 708"/>
        <xdr:cNvSpPr txBox="1"/>
      </xdr:nvSpPr>
      <xdr:spPr>
        <a:xfrm>
          <a:off x="13436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136026</xdr:rowOff>
    </xdr:from>
    <xdr:to>
      <xdr:col>67</xdr:col>
      <xdr:colOff>101600</xdr:colOff>
      <xdr:row>98</xdr:row>
      <xdr:rowOff>66176</xdr:rowOff>
    </xdr:to>
    <xdr:sp macro="" textlink="">
      <xdr:nvSpPr>
        <xdr:cNvPr id="710" name="楕円 709"/>
        <xdr:cNvSpPr/>
      </xdr:nvSpPr>
      <xdr:spPr>
        <a:xfrm>
          <a:off x="12763500" y="167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82703</xdr:rowOff>
    </xdr:from>
    <xdr:ext cx="534377" cy="259045"/>
    <xdr:sp macro="" textlink="">
      <xdr:nvSpPr>
        <xdr:cNvPr id="711" name="テキスト ボックス 710"/>
        <xdr:cNvSpPr txBox="1"/>
      </xdr:nvSpPr>
      <xdr:spPr>
        <a:xfrm>
          <a:off x="12547111" y="1654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145392</xdr:rowOff>
    </xdr:from>
    <xdr:to>
      <xdr:col>116</xdr:col>
      <xdr:colOff>63500</xdr:colOff>
      <xdr:row>37</xdr:row>
      <xdr:rowOff>95466</xdr:rowOff>
    </xdr:to>
    <xdr:cxnSp macro="">
      <xdr:nvCxnSpPr>
        <xdr:cNvPr id="738" name="直線コネクタ 737"/>
        <xdr:cNvCxnSpPr/>
      </xdr:nvCxnSpPr>
      <xdr:spPr>
        <a:xfrm>
          <a:off x="21323300" y="6317592"/>
          <a:ext cx="838200" cy="1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145392</xdr:rowOff>
    </xdr:from>
    <xdr:to>
      <xdr:col>111</xdr:col>
      <xdr:colOff>177800</xdr:colOff>
      <xdr:row>37</xdr:row>
      <xdr:rowOff>57610</xdr:rowOff>
    </xdr:to>
    <xdr:cxnSp macro="">
      <xdr:nvCxnSpPr>
        <xdr:cNvPr id="741" name="直線コネクタ 740"/>
        <xdr:cNvCxnSpPr/>
      </xdr:nvCxnSpPr>
      <xdr:spPr>
        <a:xfrm flipV="1">
          <a:off x="20434300" y="631759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100998</xdr:rowOff>
    </xdr:from>
    <xdr:to>
      <xdr:col>107</xdr:col>
      <xdr:colOff>50800</xdr:colOff>
      <xdr:row>37</xdr:row>
      <xdr:rowOff>57610</xdr:rowOff>
    </xdr:to>
    <xdr:cxnSp macro="">
      <xdr:nvCxnSpPr>
        <xdr:cNvPr id="744" name="直線コネクタ 743"/>
        <xdr:cNvCxnSpPr/>
      </xdr:nvCxnSpPr>
      <xdr:spPr>
        <a:xfrm>
          <a:off x="19545300" y="6273198"/>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100998</xdr:rowOff>
    </xdr:from>
    <xdr:to>
      <xdr:col>102</xdr:col>
      <xdr:colOff>114300</xdr:colOff>
      <xdr:row>37</xdr:row>
      <xdr:rowOff>31161</xdr:rowOff>
    </xdr:to>
    <xdr:cxnSp macro="">
      <xdr:nvCxnSpPr>
        <xdr:cNvPr id="747" name="直線コネクタ 746"/>
        <xdr:cNvCxnSpPr/>
      </xdr:nvCxnSpPr>
      <xdr:spPr>
        <a:xfrm flipV="1">
          <a:off x="18656300" y="6273198"/>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44666</xdr:rowOff>
    </xdr:from>
    <xdr:to>
      <xdr:col>116</xdr:col>
      <xdr:colOff>114300</xdr:colOff>
      <xdr:row>37</xdr:row>
      <xdr:rowOff>146266</xdr:rowOff>
    </xdr:to>
    <xdr:sp macro="" textlink="">
      <xdr:nvSpPr>
        <xdr:cNvPr id="757" name="楕円 756"/>
        <xdr:cNvSpPr/>
      </xdr:nvSpPr>
      <xdr:spPr>
        <a:xfrm>
          <a:off x="22110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67543</xdr:rowOff>
    </xdr:from>
    <xdr:ext cx="469744" cy="259045"/>
    <xdr:sp macro="" textlink="">
      <xdr:nvSpPr>
        <xdr:cNvPr id="758" name="投資及び出資金該当値テキスト"/>
        <xdr:cNvSpPr txBox="1"/>
      </xdr:nvSpPr>
      <xdr:spPr>
        <a:xfrm>
          <a:off x="22212300" y="62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94592</xdr:rowOff>
    </xdr:from>
    <xdr:to>
      <xdr:col>112</xdr:col>
      <xdr:colOff>38100</xdr:colOff>
      <xdr:row>37</xdr:row>
      <xdr:rowOff>24742</xdr:rowOff>
    </xdr:to>
    <xdr:sp macro="" textlink="">
      <xdr:nvSpPr>
        <xdr:cNvPr id="759" name="楕円 758"/>
        <xdr:cNvSpPr/>
      </xdr:nvSpPr>
      <xdr:spPr>
        <a:xfrm>
          <a:off x="21272500" y="62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41269</xdr:rowOff>
    </xdr:from>
    <xdr:ext cx="534377" cy="259045"/>
    <xdr:sp macro="" textlink="">
      <xdr:nvSpPr>
        <xdr:cNvPr id="760" name="テキスト ボックス 759"/>
        <xdr:cNvSpPr txBox="1"/>
      </xdr:nvSpPr>
      <xdr:spPr>
        <a:xfrm>
          <a:off x="21056111" y="60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6810</xdr:rowOff>
    </xdr:from>
    <xdr:to>
      <xdr:col>107</xdr:col>
      <xdr:colOff>101600</xdr:colOff>
      <xdr:row>37</xdr:row>
      <xdr:rowOff>108410</xdr:rowOff>
    </xdr:to>
    <xdr:sp macro="" textlink="">
      <xdr:nvSpPr>
        <xdr:cNvPr id="761" name="楕円 760"/>
        <xdr:cNvSpPr/>
      </xdr:nvSpPr>
      <xdr:spPr>
        <a:xfrm>
          <a:off x="20383500" y="63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124937</xdr:rowOff>
    </xdr:from>
    <xdr:ext cx="534377" cy="259045"/>
    <xdr:sp macro="" textlink="">
      <xdr:nvSpPr>
        <xdr:cNvPr id="762" name="テキスト ボックス 761"/>
        <xdr:cNvSpPr txBox="1"/>
      </xdr:nvSpPr>
      <xdr:spPr>
        <a:xfrm>
          <a:off x="20167111" y="61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50198</xdr:rowOff>
    </xdr:from>
    <xdr:to>
      <xdr:col>102</xdr:col>
      <xdr:colOff>165100</xdr:colOff>
      <xdr:row>36</xdr:row>
      <xdr:rowOff>151798</xdr:rowOff>
    </xdr:to>
    <xdr:sp macro="" textlink="">
      <xdr:nvSpPr>
        <xdr:cNvPr id="763" name="楕円 762"/>
        <xdr:cNvSpPr/>
      </xdr:nvSpPr>
      <xdr:spPr>
        <a:xfrm>
          <a:off x="19494500" y="62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168325</xdr:rowOff>
    </xdr:from>
    <xdr:ext cx="534377" cy="259045"/>
    <xdr:sp macro="" textlink="">
      <xdr:nvSpPr>
        <xdr:cNvPr id="764" name="テキスト ボックス 763"/>
        <xdr:cNvSpPr txBox="1"/>
      </xdr:nvSpPr>
      <xdr:spPr>
        <a:xfrm>
          <a:off x="19278111" y="59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151811</xdr:rowOff>
    </xdr:from>
    <xdr:to>
      <xdr:col>98</xdr:col>
      <xdr:colOff>38100</xdr:colOff>
      <xdr:row>37</xdr:row>
      <xdr:rowOff>81961</xdr:rowOff>
    </xdr:to>
    <xdr:sp macro="" textlink="">
      <xdr:nvSpPr>
        <xdr:cNvPr id="765" name="楕円 764"/>
        <xdr:cNvSpPr/>
      </xdr:nvSpPr>
      <xdr:spPr>
        <a:xfrm>
          <a:off x="18605500" y="63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98488</xdr:rowOff>
    </xdr:from>
    <xdr:ext cx="534377" cy="259045"/>
    <xdr:sp macro="" textlink="">
      <xdr:nvSpPr>
        <xdr:cNvPr id="766" name="テキスト ボックス 765"/>
        <xdr:cNvSpPr txBox="1"/>
      </xdr:nvSpPr>
      <xdr:spPr>
        <a:xfrm>
          <a:off x="18389111" y="60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99847</xdr:rowOff>
    </xdr:from>
    <xdr:to>
      <xdr:col>116</xdr:col>
      <xdr:colOff>63500</xdr:colOff>
      <xdr:row>56</xdr:row>
      <xdr:rowOff>105867</xdr:rowOff>
    </xdr:to>
    <xdr:cxnSp macro="">
      <xdr:nvCxnSpPr>
        <xdr:cNvPr id="795" name="直線コネクタ 794"/>
        <xdr:cNvCxnSpPr/>
      </xdr:nvCxnSpPr>
      <xdr:spPr>
        <a:xfrm flipV="1">
          <a:off x="21323300" y="9701047"/>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103734</xdr:rowOff>
    </xdr:from>
    <xdr:to>
      <xdr:col>111</xdr:col>
      <xdr:colOff>177800</xdr:colOff>
      <xdr:row>56</xdr:row>
      <xdr:rowOff>105867</xdr:rowOff>
    </xdr:to>
    <xdr:cxnSp macro="">
      <xdr:nvCxnSpPr>
        <xdr:cNvPr id="798" name="直線コネクタ 797"/>
        <xdr:cNvCxnSpPr/>
      </xdr:nvCxnSpPr>
      <xdr:spPr>
        <a:xfrm>
          <a:off x="20434300" y="970493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29134</xdr:rowOff>
    </xdr:from>
    <xdr:to>
      <xdr:col>107</xdr:col>
      <xdr:colOff>50800</xdr:colOff>
      <xdr:row>56</xdr:row>
      <xdr:rowOff>103734</xdr:rowOff>
    </xdr:to>
    <xdr:cxnSp macro="">
      <xdr:nvCxnSpPr>
        <xdr:cNvPr id="801" name="直線コネクタ 800"/>
        <xdr:cNvCxnSpPr/>
      </xdr:nvCxnSpPr>
      <xdr:spPr>
        <a:xfrm>
          <a:off x="19545300" y="9458884"/>
          <a:ext cx="8890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121450</xdr:rowOff>
    </xdr:from>
    <xdr:to>
      <xdr:col>102</xdr:col>
      <xdr:colOff>114300</xdr:colOff>
      <xdr:row>55</xdr:row>
      <xdr:rowOff>29134</xdr:rowOff>
    </xdr:to>
    <xdr:cxnSp macro="">
      <xdr:nvCxnSpPr>
        <xdr:cNvPr id="804" name="直線コネクタ 803"/>
        <xdr:cNvCxnSpPr/>
      </xdr:nvCxnSpPr>
      <xdr:spPr>
        <a:xfrm>
          <a:off x="18656300" y="9379750"/>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49047</xdr:rowOff>
    </xdr:from>
    <xdr:to>
      <xdr:col>116</xdr:col>
      <xdr:colOff>114300</xdr:colOff>
      <xdr:row>56</xdr:row>
      <xdr:rowOff>150647</xdr:rowOff>
    </xdr:to>
    <xdr:sp macro="" textlink="">
      <xdr:nvSpPr>
        <xdr:cNvPr id="814" name="楕円 813"/>
        <xdr:cNvSpPr/>
      </xdr:nvSpPr>
      <xdr:spPr>
        <a:xfrm>
          <a:off x="22110700" y="9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71924</xdr:rowOff>
    </xdr:from>
    <xdr:ext cx="534377" cy="259045"/>
    <xdr:sp macro="" textlink="">
      <xdr:nvSpPr>
        <xdr:cNvPr id="815" name="貸付金該当値テキスト"/>
        <xdr:cNvSpPr txBox="1"/>
      </xdr:nvSpPr>
      <xdr:spPr>
        <a:xfrm>
          <a:off x="22212300" y="95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55067</xdr:rowOff>
    </xdr:from>
    <xdr:to>
      <xdr:col>112</xdr:col>
      <xdr:colOff>38100</xdr:colOff>
      <xdr:row>56</xdr:row>
      <xdr:rowOff>156667</xdr:rowOff>
    </xdr:to>
    <xdr:sp macro="" textlink="">
      <xdr:nvSpPr>
        <xdr:cNvPr id="816" name="楕円 815"/>
        <xdr:cNvSpPr/>
      </xdr:nvSpPr>
      <xdr:spPr>
        <a:xfrm>
          <a:off x="21272500" y="96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1744</xdr:rowOff>
    </xdr:from>
    <xdr:ext cx="534377" cy="259045"/>
    <xdr:sp macro="" textlink="">
      <xdr:nvSpPr>
        <xdr:cNvPr id="817" name="テキスト ボックス 816"/>
        <xdr:cNvSpPr txBox="1"/>
      </xdr:nvSpPr>
      <xdr:spPr>
        <a:xfrm>
          <a:off x="21056111" y="94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52934</xdr:rowOff>
    </xdr:from>
    <xdr:to>
      <xdr:col>107</xdr:col>
      <xdr:colOff>101600</xdr:colOff>
      <xdr:row>56</xdr:row>
      <xdr:rowOff>154534</xdr:rowOff>
    </xdr:to>
    <xdr:sp macro="" textlink="">
      <xdr:nvSpPr>
        <xdr:cNvPr id="818" name="楕円 817"/>
        <xdr:cNvSpPr/>
      </xdr:nvSpPr>
      <xdr:spPr>
        <a:xfrm>
          <a:off x="20383500" y="96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171061</xdr:rowOff>
    </xdr:from>
    <xdr:ext cx="534377" cy="259045"/>
    <xdr:sp macro="" textlink="">
      <xdr:nvSpPr>
        <xdr:cNvPr id="819" name="テキスト ボックス 818"/>
        <xdr:cNvSpPr txBox="1"/>
      </xdr:nvSpPr>
      <xdr:spPr>
        <a:xfrm>
          <a:off x="20167111" y="94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149784</xdr:rowOff>
    </xdr:from>
    <xdr:to>
      <xdr:col>102</xdr:col>
      <xdr:colOff>165100</xdr:colOff>
      <xdr:row>55</xdr:row>
      <xdr:rowOff>79934</xdr:rowOff>
    </xdr:to>
    <xdr:sp macro="" textlink="">
      <xdr:nvSpPr>
        <xdr:cNvPr id="820" name="楕円 819"/>
        <xdr:cNvSpPr/>
      </xdr:nvSpPr>
      <xdr:spPr>
        <a:xfrm>
          <a:off x="194945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96461</xdr:rowOff>
    </xdr:from>
    <xdr:ext cx="534377" cy="259045"/>
    <xdr:sp macro="" textlink="">
      <xdr:nvSpPr>
        <xdr:cNvPr id="821" name="テキスト ボックス 820"/>
        <xdr:cNvSpPr txBox="1"/>
      </xdr:nvSpPr>
      <xdr:spPr>
        <a:xfrm>
          <a:off x="19278111" y="91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70650</xdr:rowOff>
    </xdr:from>
    <xdr:to>
      <xdr:col>98</xdr:col>
      <xdr:colOff>38100</xdr:colOff>
      <xdr:row>55</xdr:row>
      <xdr:rowOff>800</xdr:rowOff>
    </xdr:to>
    <xdr:sp macro="" textlink="">
      <xdr:nvSpPr>
        <xdr:cNvPr id="822" name="楕円 821"/>
        <xdr:cNvSpPr/>
      </xdr:nvSpPr>
      <xdr:spPr>
        <a:xfrm>
          <a:off x="18605500" y="9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17327</xdr:rowOff>
    </xdr:from>
    <xdr:ext cx="534377" cy="259045"/>
    <xdr:sp macro="" textlink="">
      <xdr:nvSpPr>
        <xdr:cNvPr id="823" name="テキスト ボックス 822"/>
        <xdr:cNvSpPr txBox="1"/>
      </xdr:nvSpPr>
      <xdr:spPr>
        <a:xfrm>
          <a:off x="18389111" y="9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157211</xdr:rowOff>
    </xdr:from>
    <xdr:to>
      <xdr:col>116</xdr:col>
      <xdr:colOff>63500</xdr:colOff>
      <xdr:row>75</xdr:row>
      <xdr:rowOff>167878</xdr:rowOff>
    </xdr:to>
    <xdr:cxnSp macro="">
      <xdr:nvCxnSpPr>
        <xdr:cNvPr id="852" name="直線コネクタ 851"/>
        <xdr:cNvCxnSpPr/>
      </xdr:nvCxnSpPr>
      <xdr:spPr>
        <a:xfrm>
          <a:off x="21323300" y="13015961"/>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157211</xdr:rowOff>
    </xdr:from>
    <xdr:to>
      <xdr:col>111</xdr:col>
      <xdr:colOff>177800</xdr:colOff>
      <xdr:row>76</xdr:row>
      <xdr:rowOff>26619</xdr:rowOff>
    </xdr:to>
    <xdr:cxnSp macro="">
      <xdr:nvCxnSpPr>
        <xdr:cNvPr id="855" name="直線コネクタ 854"/>
        <xdr:cNvCxnSpPr/>
      </xdr:nvCxnSpPr>
      <xdr:spPr>
        <a:xfrm flipV="1">
          <a:off x="20434300" y="13015961"/>
          <a:ext cx="889000" cy="4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26619</xdr:rowOff>
    </xdr:from>
    <xdr:to>
      <xdr:col>107</xdr:col>
      <xdr:colOff>50800</xdr:colOff>
      <xdr:row>76</xdr:row>
      <xdr:rowOff>42087</xdr:rowOff>
    </xdr:to>
    <xdr:cxnSp macro="">
      <xdr:nvCxnSpPr>
        <xdr:cNvPr id="858" name="直線コネクタ 857"/>
        <xdr:cNvCxnSpPr/>
      </xdr:nvCxnSpPr>
      <xdr:spPr>
        <a:xfrm flipV="1">
          <a:off x="19545300" y="13056819"/>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168411</xdr:rowOff>
    </xdr:from>
    <xdr:to>
      <xdr:col>102</xdr:col>
      <xdr:colOff>114300</xdr:colOff>
      <xdr:row>76</xdr:row>
      <xdr:rowOff>42087</xdr:rowOff>
    </xdr:to>
    <xdr:cxnSp macro="">
      <xdr:nvCxnSpPr>
        <xdr:cNvPr id="861" name="直線コネクタ 860"/>
        <xdr:cNvCxnSpPr/>
      </xdr:nvCxnSpPr>
      <xdr:spPr>
        <a:xfrm>
          <a:off x="18656300" y="1302716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117079</xdr:rowOff>
    </xdr:from>
    <xdr:to>
      <xdr:col>116</xdr:col>
      <xdr:colOff>114300</xdr:colOff>
      <xdr:row>76</xdr:row>
      <xdr:rowOff>47228</xdr:rowOff>
    </xdr:to>
    <xdr:sp macro="" textlink="">
      <xdr:nvSpPr>
        <xdr:cNvPr id="871" name="楕円 870"/>
        <xdr:cNvSpPr/>
      </xdr:nvSpPr>
      <xdr:spPr>
        <a:xfrm>
          <a:off x="22110700" y="129758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95506</xdr:rowOff>
    </xdr:from>
    <xdr:ext cx="534377" cy="259045"/>
    <xdr:sp macro="" textlink="">
      <xdr:nvSpPr>
        <xdr:cNvPr id="872" name="繰出金該当値テキスト"/>
        <xdr:cNvSpPr txBox="1"/>
      </xdr:nvSpPr>
      <xdr:spPr>
        <a:xfrm>
          <a:off x="22212300" y="129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106411</xdr:rowOff>
    </xdr:from>
    <xdr:to>
      <xdr:col>112</xdr:col>
      <xdr:colOff>38100</xdr:colOff>
      <xdr:row>76</xdr:row>
      <xdr:rowOff>36561</xdr:rowOff>
    </xdr:to>
    <xdr:sp macro="" textlink="">
      <xdr:nvSpPr>
        <xdr:cNvPr id="873" name="楕円 872"/>
        <xdr:cNvSpPr/>
      </xdr:nvSpPr>
      <xdr:spPr>
        <a:xfrm>
          <a:off x="21272500" y="12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27688</xdr:rowOff>
    </xdr:from>
    <xdr:ext cx="534377" cy="259045"/>
    <xdr:sp macro="" textlink="">
      <xdr:nvSpPr>
        <xdr:cNvPr id="874" name="テキスト ボックス 873"/>
        <xdr:cNvSpPr txBox="1"/>
      </xdr:nvSpPr>
      <xdr:spPr>
        <a:xfrm>
          <a:off x="21056111" y="130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147269</xdr:rowOff>
    </xdr:from>
    <xdr:to>
      <xdr:col>107</xdr:col>
      <xdr:colOff>101600</xdr:colOff>
      <xdr:row>76</xdr:row>
      <xdr:rowOff>77419</xdr:rowOff>
    </xdr:to>
    <xdr:sp macro="" textlink="">
      <xdr:nvSpPr>
        <xdr:cNvPr id="875" name="楕円 874"/>
        <xdr:cNvSpPr/>
      </xdr:nvSpPr>
      <xdr:spPr>
        <a:xfrm>
          <a:off x="20383500" y="13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68546</xdr:rowOff>
    </xdr:from>
    <xdr:ext cx="534377" cy="259045"/>
    <xdr:sp macro="" textlink="">
      <xdr:nvSpPr>
        <xdr:cNvPr id="876" name="テキスト ボックス 875"/>
        <xdr:cNvSpPr txBox="1"/>
      </xdr:nvSpPr>
      <xdr:spPr>
        <a:xfrm>
          <a:off x="20167111" y="130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162737</xdr:rowOff>
    </xdr:from>
    <xdr:to>
      <xdr:col>102</xdr:col>
      <xdr:colOff>165100</xdr:colOff>
      <xdr:row>76</xdr:row>
      <xdr:rowOff>92887</xdr:rowOff>
    </xdr:to>
    <xdr:sp macro="" textlink="">
      <xdr:nvSpPr>
        <xdr:cNvPr id="877" name="楕円 876"/>
        <xdr:cNvSpPr/>
      </xdr:nvSpPr>
      <xdr:spPr>
        <a:xfrm>
          <a:off x="19494500" y="13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84014</xdr:rowOff>
    </xdr:from>
    <xdr:ext cx="534377" cy="259045"/>
    <xdr:sp macro="" textlink="">
      <xdr:nvSpPr>
        <xdr:cNvPr id="878" name="テキスト ボックス 877"/>
        <xdr:cNvSpPr txBox="1"/>
      </xdr:nvSpPr>
      <xdr:spPr>
        <a:xfrm>
          <a:off x="19278111" y="13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117612</xdr:rowOff>
    </xdr:from>
    <xdr:to>
      <xdr:col>98</xdr:col>
      <xdr:colOff>38100</xdr:colOff>
      <xdr:row>76</xdr:row>
      <xdr:rowOff>47761</xdr:rowOff>
    </xdr:to>
    <xdr:sp macro="" textlink="">
      <xdr:nvSpPr>
        <xdr:cNvPr id="879" name="楕円 878"/>
        <xdr:cNvSpPr/>
      </xdr:nvSpPr>
      <xdr:spPr>
        <a:xfrm>
          <a:off x="18605500" y="12976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38888</xdr:rowOff>
    </xdr:from>
    <xdr:ext cx="534377" cy="259045"/>
    <xdr:sp macro="" textlink="">
      <xdr:nvSpPr>
        <xdr:cNvPr id="880" name="テキスト ボックス 879"/>
        <xdr:cNvSpPr txBox="1"/>
      </xdr:nvSpPr>
      <xdr:spPr>
        <a:xfrm>
          <a:off x="18389111" y="130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歳出決算総額は、住民一人当たり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1,631,721</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人件費は、住民一人当たり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175,516</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円となっている。増加傾向であり、類似団体平均を上回っている。退職者を見据え職員採用者数が増加したことや、総合支所機能や診療所運営などにより類似団体より職員数が多いことが主な要因である。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物件費は、住民一人当たり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230,819</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円となっている。前年度から大きく増加しており、損壊家屋等の解体撤去及び災害廃棄物処理に係る経費が主な要因である。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普通建設事業費は、住民一人当たり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336,443</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円となっている。前年度から大きく増加しており、農業振興施設等整備及び被災農業者向け経営体育成支援に係る経費が主な要因である。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災害復旧事業費は、住民一人当たり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252,633</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円となっている。北海道胆振東部地震からの復旧事業により前年度から大幅に増加した。</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令和元年度は北海道胆振東部地震からの復旧に起因し、災害復旧事業費のみならず、復旧関連事業の実施に伴い物件費や普通建設事業費を、それぞれ押し上げる結果となった。</a:t>
          </a: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69088</xdr:rowOff>
    </xdr:to>
    <xdr:cxnSp macro="">
      <xdr:nvCxnSpPr>
        <xdr:cNvPr id="61" name="直線コネクタ 60"/>
        <xdr:cNvCxnSpPr/>
      </xdr:nvCxnSpPr>
      <xdr:spPr>
        <a:xfrm flipV="1">
          <a:off x="3797300" y="6161786"/>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69088</xdr:rowOff>
    </xdr:from>
    <xdr:to>
      <xdr:col>19</xdr:col>
      <xdr:colOff>177800</xdr:colOff>
      <xdr:row>36</xdr:row>
      <xdr:rowOff>141478</xdr:rowOff>
    </xdr:to>
    <xdr:cxnSp macro="">
      <xdr:nvCxnSpPr>
        <xdr:cNvPr id="64" name="直線コネクタ 63"/>
        <xdr:cNvCxnSpPr/>
      </xdr:nvCxnSpPr>
      <xdr:spPr>
        <a:xfrm flipV="1">
          <a:off x="2908300" y="62412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124968</xdr:rowOff>
    </xdr:from>
    <xdr:to>
      <xdr:col>15</xdr:col>
      <xdr:colOff>50800</xdr:colOff>
      <xdr:row>36</xdr:row>
      <xdr:rowOff>141478</xdr:rowOff>
    </xdr:to>
    <xdr:cxnSp macro="">
      <xdr:nvCxnSpPr>
        <xdr:cNvPr id="67" name="直線コネクタ 66"/>
        <xdr:cNvCxnSpPr/>
      </xdr:nvCxnSpPr>
      <xdr:spPr>
        <a:xfrm>
          <a:off x="2019300" y="629716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126365</xdr:rowOff>
    </xdr:from>
    <xdr:to>
      <xdr:col>10</xdr:col>
      <xdr:colOff>114300</xdr:colOff>
      <xdr:row>36</xdr:row>
      <xdr:rowOff>124968</xdr:rowOff>
    </xdr:to>
    <xdr:cxnSp macro="">
      <xdr:nvCxnSpPr>
        <xdr:cNvPr id="70" name="直線コネクタ 69"/>
        <xdr:cNvCxnSpPr/>
      </xdr:nvCxnSpPr>
      <xdr:spPr>
        <a:xfrm>
          <a:off x="1130300" y="6127115"/>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88663</xdr:rowOff>
    </xdr:from>
    <xdr:ext cx="534377" cy="259045"/>
    <xdr:sp macro="" textlink="">
      <xdr:nvSpPr>
        <xdr:cNvPr id="81" name="議会費該当値テキスト"/>
        <xdr:cNvSpPr txBox="1"/>
      </xdr:nvSpPr>
      <xdr:spPr>
        <a:xfrm>
          <a:off x="46863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18288</xdr:rowOff>
    </xdr:from>
    <xdr:to>
      <xdr:col>20</xdr:col>
      <xdr:colOff>38100</xdr:colOff>
      <xdr:row>36</xdr:row>
      <xdr:rowOff>119888</xdr:rowOff>
    </xdr:to>
    <xdr:sp macro="" textlink="">
      <xdr:nvSpPr>
        <xdr:cNvPr id="82" name="楕円 81"/>
        <xdr:cNvSpPr/>
      </xdr:nvSpPr>
      <xdr:spPr>
        <a:xfrm>
          <a:off x="3746500" y="61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111015</xdr:rowOff>
    </xdr:from>
    <xdr:ext cx="469744" cy="259045"/>
    <xdr:sp macro="" textlink="">
      <xdr:nvSpPr>
        <xdr:cNvPr id="83" name="テキスト ボックス 82"/>
        <xdr:cNvSpPr txBox="1"/>
      </xdr:nvSpPr>
      <xdr:spPr>
        <a:xfrm>
          <a:off x="3562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90678</xdr:rowOff>
    </xdr:from>
    <xdr:to>
      <xdr:col>15</xdr:col>
      <xdr:colOff>101600</xdr:colOff>
      <xdr:row>37</xdr:row>
      <xdr:rowOff>20828</xdr:rowOff>
    </xdr:to>
    <xdr:sp macro="" textlink="">
      <xdr:nvSpPr>
        <xdr:cNvPr id="84" name="楕円 83"/>
        <xdr:cNvSpPr/>
      </xdr:nvSpPr>
      <xdr:spPr>
        <a:xfrm>
          <a:off x="2857500" y="62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11955</xdr:rowOff>
    </xdr:from>
    <xdr:ext cx="469744" cy="259045"/>
    <xdr:sp macro="" textlink="">
      <xdr:nvSpPr>
        <xdr:cNvPr id="85" name="テキスト ボックス 84"/>
        <xdr:cNvSpPr txBox="1"/>
      </xdr:nvSpPr>
      <xdr:spPr>
        <a:xfrm>
          <a:off x="2673428" y="635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74168</xdr:rowOff>
    </xdr:from>
    <xdr:to>
      <xdr:col>10</xdr:col>
      <xdr:colOff>165100</xdr:colOff>
      <xdr:row>37</xdr:row>
      <xdr:rowOff>4318</xdr:rowOff>
    </xdr:to>
    <xdr:sp macro="" textlink="">
      <xdr:nvSpPr>
        <xdr:cNvPr id="86" name="楕円 85"/>
        <xdr:cNvSpPr/>
      </xdr:nvSpPr>
      <xdr:spPr>
        <a:xfrm>
          <a:off x="1968500" y="62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166895</xdr:rowOff>
    </xdr:from>
    <xdr:ext cx="469744" cy="259045"/>
    <xdr:sp macro="" textlink="">
      <xdr:nvSpPr>
        <xdr:cNvPr id="87" name="テキスト ボックス 86"/>
        <xdr:cNvSpPr txBox="1"/>
      </xdr:nvSpPr>
      <xdr:spPr>
        <a:xfrm>
          <a:off x="1784428" y="63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75565</xdr:rowOff>
    </xdr:from>
    <xdr:to>
      <xdr:col>6</xdr:col>
      <xdr:colOff>38100</xdr:colOff>
      <xdr:row>36</xdr:row>
      <xdr:rowOff>5715</xdr:rowOff>
    </xdr:to>
    <xdr:sp macro="" textlink="">
      <xdr:nvSpPr>
        <xdr:cNvPr id="88" name="楕円 87"/>
        <xdr:cNvSpPr/>
      </xdr:nvSpPr>
      <xdr:spPr>
        <a:xfrm>
          <a:off x="10795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168292</xdr:rowOff>
    </xdr:from>
    <xdr:ext cx="534377" cy="259045"/>
    <xdr:sp macro="" textlink="">
      <xdr:nvSpPr>
        <xdr:cNvPr id="89" name="テキスト ボックス 88"/>
        <xdr:cNvSpPr txBox="1"/>
      </xdr:nvSpPr>
      <xdr:spPr>
        <a:xfrm>
          <a:off x="863111"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168098</xdr:rowOff>
    </xdr:from>
    <xdr:to>
      <xdr:col>24</xdr:col>
      <xdr:colOff>63500</xdr:colOff>
      <xdr:row>58</xdr:row>
      <xdr:rowOff>2937</xdr:rowOff>
    </xdr:to>
    <xdr:cxnSp macro="">
      <xdr:nvCxnSpPr>
        <xdr:cNvPr id="120" name="直線コネクタ 119"/>
        <xdr:cNvCxnSpPr/>
      </xdr:nvCxnSpPr>
      <xdr:spPr>
        <a:xfrm>
          <a:off x="3797300" y="9940748"/>
          <a:ext cx="8382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168098</xdr:rowOff>
    </xdr:from>
    <xdr:to>
      <xdr:col>19</xdr:col>
      <xdr:colOff>177800</xdr:colOff>
      <xdr:row>58</xdr:row>
      <xdr:rowOff>73151</xdr:rowOff>
    </xdr:to>
    <xdr:cxnSp macro="">
      <xdr:nvCxnSpPr>
        <xdr:cNvPr id="123" name="直線コネクタ 122"/>
        <xdr:cNvCxnSpPr/>
      </xdr:nvCxnSpPr>
      <xdr:spPr>
        <a:xfrm flipV="1">
          <a:off x="2908300" y="9940748"/>
          <a:ext cx="889000" cy="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13599</xdr:rowOff>
    </xdr:from>
    <xdr:to>
      <xdr:col>15</xdr:col>
      <xdr:colOff>50800</xdr:colOff>
      <xdr:row>58</xdr:row>
      <xdr:rowOff>73151</xdr:rowOff>
    </xdr:to>
    <xdr:cxnSp macro="">
      <xdr:nvCxnSpPr>
        <xdr:cNvPr id="126" name="直線コネクタ 125"/>
        <xdr:cNvCxnSpPr/>
      </xdr:nvCxnSpPr>
      <xdr:spPr>
        <a:xfrm>
          <a:off x="2019300" y="9957699"/>
          <a:ext cx="8890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13599</xdr:rowOff>
    </xdr:from>
    <xdr:to>
      <xdr:col>10</xdr:col>
      <xdr:colOff>114300</xdr:colOff>
      <xdr:row>58</xdr:row>
      <xdr:rowOff>21334</xdr:rowOff>
    </xdr:to>
    <xdr:cxnSp macro="">
      <xdr:nvCxnSpPr>
        <xdr:cNvPr id="129" name="直線コネクタ 128"/>
        <xdr:cNvCxnSpPr/>
      </xdr:nvCxnSpPr>
      <xdr:spPr>
        <a:xfrm flipV="1">
          <a:off x="1130300" y="9957699"/>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123587</xdr:rowOff>
    </xdr:from>
    <xdr:to>
      <xdr:col>24</xdr:col>
      <xdr:colOff>114300</xdr:colOff>
      <xdr:row>58</xdr:row>
      <xdr:rowOff>53737</xdr:rowOff>
    </xdr:to>
    <xdr:sp macro="" textlink="">
      <xdr:nvSpPr>
        <xdr:cNvPr id="139" name="楕円 138"/>
        <xdr:cNvSpPr/>
      </xdr:nvSpPr>
      <xdr:spPr>
        <a:xfrm>
          <a:off x="4584700" y="98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40" name="総務費該当値テキスト"/>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117298</xdr:rowOff>
    </xdr:from>
    <xdr:to>
      <xdr:col>20</xdr:col>
      <xdr:colOff>38100</xdr:colOff>
      <xdr:row>58</xdr:row>
      <xdr:rowOff>47448</xdr:rowOff>
    </xdr:to>
    <xdr:sp macro="" textlink="">
      <xdr:nvSpPr>
        <xdr:cNvPr id="141" name="楕円 140"/>
        <xdr:cNvSpPr/>
      </xdr:nvSpPr>
      <xdr:spPr>
        <a:xfrm>
          <a:off x="3746500" y="98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38575</xdr:rowOff>
    </xdr:from>
    <xdr:ext cx="599010" cy="259045"/>
    <xdr:sp macro="" textlink="">
      <xdr:nvSpPr>
        <xdr:cNvPr id="142" name="テキスト ボックス 141"/>
        <xdr:cNvSpPr txBox="1"/>
      </xdr:nvSpPr>
      <xdr:spPr>
        <a:xfrm>
          <a:off x="3497795" y="998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22351</xdr:rowOff>
    </xdr:from>
    <xdr:to>
      <xdr:col>15</xdr:col>
      <xdr:colOff>101600</xdr:colOff>
      <xdr:row>58</xdr:row>
      <xdr:rowOff>123951</xdr:rowOff>
    </xdr:to>
    <xdr:sp macro="" textlink="">
      <xdr:nvSpPr>
        <xdr:cNvPr id="143" name="楕円 142"/>
        <xdr:cNvSpPr/>
      </xdr:nvSpPr>
      <xdr:spPr>
        <a:xfrm>
          <a:off x="2857500" y="9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115078</xdr:rowOff>
    </xdr:from>
    <xdr:ext cx="599010" cy="259045"/>
    <xdr:sp macro="" textlink="">
      <xdr:nvSpPr>
        <xdr:cNvPr id="144" name="テキスト ボックス 143"/>
        <xdr:cNvSpPr txBox="1"/>
      </xdr:nvSpPr>
      <xdr:spPr>
        <a:xfrm>
          <a:off x="2608795" y="1005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134249</xdr:rowOff>
    </xdr:from>
    <xdr:to>
      <xdr:col>10</xdr:col>
      <xdr:colOff>165100</xdr:colOff>
      <xdr:row>58</xdr:row>
      <xdr:rowOff>64399</xdr:rowOff>
    </xdr:to>
    <xdr:sp macro="" textlink="">
      <xdr:nvSpPr>
        <xdr:cNvPr id="145" name="楕円 144"/>
        <xdr:cNvSpPr/>
      </xdr:nvSpPr>
      <xdr:spPr>
        <a:xfrm>
          <a:off x="1968500" y="99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55526</xdr:rowOff>
    </xdr:from>
    <xdr:ext cx="599010" cy="259045"/>
    <xdr:sp macro="" textlink="">
      <xdr:nvSpPr>
        <xdr:cNvPr id="146" name="テキスト ボックス 145"/>
        <xdr:cNvSpPr txBox="1"/>
      </xdr:nvSpPr>
      <xdr:spPr>
        <a:xfrm>
          <a:off x="1719795" y="99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141984</xdr:rowOff>
    </xdr:from>
    <xdr:to>
      <xdr:col>6</xdr:col>
      <xdr:colOff>38100</xdr:colOff>
      <xdr:row>58</xdr:row>
      <xdr:rowOff>72134</xdr:rowOff>
    </xdr:to>
    <xdr:sp macro="" textlink="">
      <xdr:nvSpPr>
        <xdr:cNvPr id="147" name="楕円 146"/>
        <xdr:cNvSpPr/>
      </xdr:nvSpPr>
      <xdr:spPr>
        <a:xfrm>
          <a:off x="1079500" y="99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63261</xdr:rowOff>
    </xdr:from>
    <xdr:ext cx="599010" cy="259045"/>
    <xdr:sp macro="" textlink="">
      <xdr:nvSpPr>
        <xdr:cNvPr id="148" name="テキスト ボックス 147"/>
        <xdr:cNvSpPr txBox="1"/>
      </xdr:nvSpPr>
      <xdr:spPr>
        <a:xfrm>
          <a:off x="830795" y="1000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17239</xdr:rowOff>
    </xdr:from>
    <xdr:to>
      <xdr:col>24</xdr:col>
      <xdr:colOff>63500</xdr:colOff>
      <xdr:row>76</xdr:row>
      <xdr:rowOff>38371</xdr:rowOff>
    </xdr:to>
    <xdr:cxnSp macro="">
      <xdr:nvCxnSpPr>
        <xdr:cNvPr id="176" name="直線コネクタ 175"/>
        <xdr:cNvCxnSpPr/>
      </xdr:nvCxnSpPr>
      <xdr:spPr>
        <a:xfrm>
          <a:off x="3797300" y="13047439"/>
          <a:ext cx="8382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17239</xdr:rowOff>
    </xdr:from>
    <xdr:to>
      <xdr:col>19</xdr:col>
      <xdr:colOff>177800</xdr:colOff>
      <xdr:row>77</xdr:row>
      <xdr:rowOff>39587</xdr:rowOff>
    </xdr:to>
    <xdr:cxnSp macro="">
      <xdr:nvCxnSpPr>
        <xdr:cNvPr id="179" name="直線コネクタ 178"/>
        <xdr:cNvCxnSpPr/>
      </xdr:nvCxnSpPr>
      <xdr:spPr>
        <a:xfrm flipV="1">
          <a:off x="2908300" y="13047439"/>
          <a:ext cx="889000" cy="19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xdr:rowOff>
    </xdr:from>
    <xdr:to>
      <xdr:col>15</xdr:col>
      <xdr:colOff>50800</xdr:colOff>
      <xdr:row>77</xdr:row>
      <xdr:rowOff>39587</xdr:rowOff>
    </xdr:to>
    <xdr:cxnSp macro="">
      <xdr:nvCxnSpPr>
        <xdr:cNvPr id="182" name="直線コネクタ 181"/>
        <xdr:cNvCxnSpPr/>
      </xdr:nvCxnSpPr>
      <xdr:spPr>
        <a:xfrm>
          <a:off x="2019300" y="13217151"/>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15501</xdr:rowOff>
    </xdr:from>
    <xdr:to>
      <xdr:col>10</xdr:col>
      <xdr:colOff>114300</xdr:colOff>
      <xdr:row>77</xdr:row>
      <xdr:rowOff>32327</xdr:rowOff>
    </xdr:to>
    <xdr:cxnSp macro="">
      <xdr:nvCxnSpPr>
        <xdr:cNvPr id="185" name="直線コネクタ 184"/>
        <xdr:cNvCxnSpPr/>
      </xdr:nvCxnSpPr>
      <xdr:spPr>
        <a:xfrm flipV="1">
          <a:off x="1130300" y="13217151"/>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159021</xdr:rowOff>
    </xdr:from>
    <xdr:to>
      <xdr:col>24</xdr:col>
      <xdr:colOff>114300</xdr:colOff>
      <xdr:row>76</xdr:row>
      <xdr:rowOff>89171</xdr:rowOff>
    </xdr:to>
    <xdr:sp macro="" textlink="">
      <xdr:nvSpPr>
        <xdr:cNvPr id="195" name="楕円 194"/>
        <xdr:cNvSpPr/>
      </xdr:nvSpPr>
      <xdr:spPr>
        <a:xfrm>
          <a:off x="4584700" y="13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10448</xdr:rowOff>
    </xdr:from>
    <xdr:ext cx="599010" cy="259045"/>
    <xdr:sp macro="" textlink="">
      <xdr:nvSpPr>
        <xdr:cNvPr id="196" name="民生費該当値テキスト"/>
        <xdr:cNvSpPr txBox="1"/>
      </xdr:nvSpPr>
      <xdr:spPr>
        <a:xfrm>
          <a:off x="4686300" y="1286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137889</xdr:rowOff>
    </xdr:from>
    <xdr:to>
      <xdr:col>20</xdr:col>
      <xdr:colOff>38100</xdr:colOff>
      <xdr:row>76</xdr:row>
      <xdr:rowOff>68039</xdr:rowOff>
    </xdr:to>
    <xdr:sp macro="" textlink="">
      <xdr:nvSpPr>
        <xdr:cNvPr id="197" name="楕円 196"/>
        <xdr:cNvSpPr/>
      </xdr:nvSpPr>
      <xdr:spPr>
        <a:xfrm>
          <a:off x="3746500" y="12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84566</xdr:rowOff>
    </xdr:from>
    <xdr:ext cx="599010" cy="259045"/>
    <xdr:sp macro="" textlink="">
      <xdr:nvSpPr>
        <xdr:cNvPr id="198" name="テキスト ボックス 197"/>
        <xdr:cNvSpPr txBox="1"/>
      </xdr:nvSpPr>
      <xdr:spPr>
        <a:xfrm>
          <a:off x="3497795" y="127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160237</xdr:rowOff>
    </xdr:from>
    <xdr:to>
      <xdr:col>15</xdr:col>
      <xdr:colOff>101600</xdr:colOff>
      <xdr:row>77</xdr:row>
      <xdr:rowOff>90387</xdr:rowOff>
    </xdr:to>
    <xdr:sp macro="" textlink="">
      <xdr:nvSpPr>
        <xdr:cNvPr id="199" name="楕円 198"/>
        <xdr:cNvSpPr/>
      </xdr:nvSpPr>
      <xdr:spPr>
        <a:xfrm>
          <a:off x="2857500" y="131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81514</xdr:rowOff>
    </xdr:from>
    <xdr:ext cx="599010" cy="259045"/>
    <xdr:sp macro="" textlink="">
      <xdr:nvSpPr>
        <xdr:cNvPr id="200" name="テキスト ボックス 199"/>
        <xdr:cNvSpPr txBox="1"/>
      </xdr:nvSpPr>
      <xdr:spPr>
        <a:xfrm>
          <a:off x="2608795" y="1328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136151</xdr:rowOff>
    </xdr:from>
    <xdr:to>
      <xdr:col>10</xdr:col>
      <xdr:colOff>165100</xdr:colOff>
      <xdr:row>77</xdr:row>
      <xdr:rowOff>66301</xdr:rowOff>
    </xdr:to>
    <xdr:sp macro="" textlink="">
      <xdr:nvSpPr>
        <xdr:cNvPr id="201" name="楕円 200"/>
        <xdr:cNvSpPr/>
      </xdr:nvSpPr>
      <xdr:spPr>
        <a:xfrm>
          <a:off x="1968500" y="13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57428</xdr:rowOff>
    </xdr:from>
    <xdr:ext cx="599010" cy="259045"/>
    <xdr:sp macro="" textlink="">
      <xdr:nvSpPr>
        <xdr:cNvPr id="202" name="テキスト ボックス 201"/>
        <xdr:cNvSpPr txBox="1"/>
      </xdr:nvSpPr>
      <xdr:spPr>
        <a:xfrm>
          <a:off x="1719795" y="132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152977</xdr:rowOff>
    </xdr:from>
    <xdr:to>
      <xdr:col>6</xdr:col>
      <xdr:colOff>38100</xdr:colOff>
      <xdr:row>77</xdr:row>
      <xdr:rowOff>83127</xdr:rowOff>
    </xdr:to>
    <xdr:sp macro="" textlink="">
      <xdr:nvSpPr>
        <xdr:cNvPr id="203" name="楕円 202"/>
        <xdr:cNvSpPr/>
      </xdr:nvSpPr>
      <xdr:spPr>
        <a:xfrm>
          <a:off x="1079500" y="131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74254</xdr:rowOff>
    </xdr:from>
    <xdr:ext cx="599010" cy="259045"/>
    <xdr:sp macro="" textlink="">
      <xdr:nvSpPr>
        <xdr:cNvPr id="204" name="テキスト ボックス 203"/>
        <xdr:cNvSpPr txBox="1"/>
      </xdr:nvSpPr>
      <xdr:spPr>
        <a:xfrm>
          <a:off x="830795" y="1327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118655</xdr:rowOff>
    </xdr:from>
    <xdr:to>
      <xdr:col>24</xdr:col>
      <xdr:colOff>63500</xdr:colOff>
      <xdr:row>94</xdr:row>
      <xdr:rowOff>142914</xdr:rowOff>
    </xdr:to>
    <xdr:cxnSp macro="">
      <xdr:nvCxnSpPr>
        <xdr:cNvPr id="231" name="直線コネクタ 230"/>
        <xdr:cNvCxnSpPr/>
      </xdr:nvCxnSpPr>
      <xdr:spPr>
        <a:xfrm flipV="1">
          <a:off x="3797300" y="16063505"/>
          <a:ext cx="838200" cy="19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142914</xdr:rowOff>
    </xdr:from>
    <xdr:to>
      <xdr:col>19</xdr:col>
      <xdr:colOff>177800</xdr:colOff>
      <xdr:row>95</xdr:row>
      <xdr:rowOff>166267</xdr:rowOff>
    </xdr:to>
    <xdr:cxnSp macro="">
      <xdr:nvCxnSpPr>
        <xdr:cNvPr id="234" name="直線コネクタ 233"/>
        <xdr:cNvCxnSpPr/>
      </xdr:nvCxnSpPr>
      <xdr:spPr>
        <a:xfrm flipV="1">
          <a:off x="2908300" y="16259214"/>
          <a:ext cx="889000" cy="1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161930</xdr:rowOff>
    </xdr:from>
    <xdr:to>
      <xdr:col>15</xdr:col>
      <xdr:colOff>50800</xdr:colOff>
      <xdr:row>95</xdr:row>
      <xdr:rowOff>166267</xdr:rowOff>
    </xdr:to>
    <xdr:cxnSp macro="">
      <xdr:nvCxnSpPr>
        <xdr:cNvPr id="237" name="直線コネクタ 236"/>
        <xdr:cNvCxnSpPr/>
      </xdr:nvCxnSpPr>
      <xdr:spPr>
        <a:xfrm>
          <a:off x="2019300" y="16449680"/>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156722</xdr:rowOff>
    </xdr:from>
    <xdr:to>
      <xdr:col>10</xdr:col>
      <xdr:colOff>114300</xdr:colOff>
      <xdr:row>95</xdr:row>
      <xdr:rowOff>161930</xdr:rowOff>
    </xdr:to>
    <xdr:cxnSp macro="">
      <xdr:nvCxnSpPr>
        <xdr:cNvPr id="240" name="直線コネクタ 239"/>
        <xdr:cNvCxnSpPr/>
      </xdr:nvCxnSpPr>
      <xdr:spPr>
        <a:xfrm>
          <a:off x="1130300" y="16444472"/>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67855</xdr:rowOff>
    </xdr:from>
    <xdr:to>
      <xdr:col>24</xdr:col>
      <xdr:colOff>114300</xdr:colOff>
      <xdr:row>93</xdr:row>
      <xdr:rowOff>169455</xdr:rowOff>
    </xdr:to>
    <xdr:sp macro="" textlink="">
      <xdr:nvSpPr>
        <xdr:cNvPr id="250" name="楕円 249"/>
        <xdr:cNvSpPr/>
      </xdr:nvSpPr>
      <xdr:spPr>
        <a:xfrm>
          <a:off x="4584700" y="160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90732</xdr:rowOff>
    </xdr:from>
    <xdr:ext cx="599010" cy="259045"/>
    <xdr:sp macro="" textlink="">
      <xdr:nvSpPr>
        <xdr:cNvPr id="251" name="衛生費該当値テキスト"/>
        <xdr:cNvSpPr txBox="1"/>
      </xdr:nvSpPr>
      <xdr:spPr>
        <a:xfrm>
          <a:off x="4686300" y="158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92114</xdr:rowOff>
    </xdr:from>
    <xdr:to>
      <xdr:col>20</xdr:col>
      <xdr:colOff>38100</xdr:colOff>
      <xdr:row>95</xdr:row>
      <xdr:rowOff>22264</xdr:rowOff>
    </xdr:to>
    <xdr:sp macro="" textlink="">
      <xdr:nvSpPr>
        <xdr:cNvPr id="252" name="楕円 251"/>
        <xdr:cNvSpPr/>
      </xdr:nvSpPr>
      <xdr:spPr>
        <a:xfrm>
          <a:off x="3746500" y="162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38791</xdr:rowOff>
    </xdr:from>
    <xdr:ext cx="599010" cy="259045"/>
    <xdr:sp macro="" textlink="">
      <xdr:nvSpPr>
        <xdr:cNvPr id="253" name="テキスト ボックス 252"/>
        <xdr:cNvSpPr txBox="1"/>
      </xdr:nvSpPr>
      <xdr:spPr>
        <a:xfrm>
          <a:off x="3497795" y="159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115467</xdr:rowOff>
    </xdr:from>
    <xdr:to>
      <xdr:col>15</xdr:col>
      <xdr:colOff>101600</xdr:colOff>
      <xdr:row>96</xdr:row>
      <xdr:rowOff>45617</xdr:rowOff>
    </xdr:to>
    <xdr:sp macro="" textlink="">
      <xdr:nvSpPr>
        <xdr:cNvPr id="254" name="楕円 253"/>
        <xdr:cNvSpPr/>
      </xdr:nvSpPr>
      <xdr:spPr>
        <a:xfrm>
          <a:off x="2857500" y="164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62144</xdr:rowOff>
    </xdr:from>
    <xdr:ext cx="599010" cy="259045"/>
    <xdr:sp macro="" textlink="">
      <xdr:nvSpPr>
        <xdr:cNvPr id="255" name="テキスト ボックス 254"/>
        <xdr:cNvSpPr txBox="1"/>
      </xdr:nvSpPr>
      <xdr:spPr>
        <a:xfrm>
          <a:off x="2608795" y="1617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111130</xdr:rowOff>
    </xdr:from>
    <xdr:to>
      <xdr:col>10</xdr:col>
      <xdr:colOff>165100</xdr:colOff>
      <xdr:row>96</xdr:row>
      <xdr:rowOff>41280</xdr:rowOff>
    </xdr:to>
    <xdr:sp macro="" textlink="">
      <xdr:nvSpPr>
        <xdr:cNvPr id="256" name="楕円 255"/>
        <xdr:cNvSpPr/>
      </xdr:nvSpPr>
      <xdr:spPr>
        <a:xfrm>
          <a:off x="1968500" y="163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57807</xdr:rowOff>
    </xdr:from>
    <xdr:ext cx="599010" cy="259045"/>
    <xdr:sp macro="" textlink="">
      <xdr:nvSpPr>
        <xdr:cNvPr id="257" name="テキスト ボックス 256"/>
        <xdr:cNvSpPr txBox="1"/>
      </xdr:nvSpPr>
      <xdr:spPr>
        <a:xfrm>
          <a:off x="1719795" y="161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105922</xdr:rowOff>
    </xdr:from>
    <xdr:to>
      <xdr:col>6</xdr:col>
      <xdr:colOff>38100</xdr:colOff>
      <xdr:row>96</xdr:row>
      <xdr:rowOff>36072</xdr:rowOff>
    </xdr:to>
    <xdr:sp macro="" textlink="">
      <xdr:nvSpPr>
        <xdr:cNvPr id="258" name="楕円 257"/>
        <xdr:cNvSpPr/>
      </xdr:nvSpPr>
      <xdr:spPr>
        <a:xfrm>
          <a:off x="1079500" y="16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52599</xdr:rowOff>
    </xdr:from>
    <xdr:ext cx="599010" cy="259045"/>
    <xdr:sp macro="" textlink="">
      <xdr:nvSpPr>
        <xdr:cNvPr id="259" name="テキスト ボックス 258"/>
        <xdr:cNvSpPr txBox="1"/>
      </xdr:nvSpPr>
      <xdr:spPr>
        <a:xfrm>
          <a:off x="830795" y="161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138650</xdr:rowOff>
    </xdr:from>
    <xdr:to>
      <xdr:col>55</xdr:col>
      <xdr:colOff>0</xdr:colOff>
      <xdr:row>57</xdr:row>
      <xdr:rowOff>24333</xdr:rowOff>
    </xdr:to>
    <xdr:cxnSp macro="">
      <xdr:nvCxnSpPr>
        <xdr:cNvPr id="345" name="直線コネクタ 344"/>
        <xdr:cNvCxnSpPr/>
      </xdr:nvCxnSpPr>
      <xdr:spPr>
        <a:xfrm flipV="1">
          <a:off x="9639300" y="9225500"/>
          <a:ext cx="838200" cy="5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24333</xdr:rowOff>
    </xdr:from>
    <xdr:to>
      <xdr:col>50</xdr:col>
      <xdr:colOff>114300</xdr:colOff>
      <xdr:row>57</xdr:row>
      <xdr:rowOff>43702</xdr:rowOff>
    </xdr:to>
    <xdr:cxnSp macro="">
      <xdr:nvCxnSpPr>
        <xdr:cNvPr id="348" name="直線コネクタ 347"/>
        <xdr:cNvCxnSpPr/>
      </xdr:nvCxnSpPr>
      <xdr:spPr>
        <a:xfrm flipV="1">
          <a:off x="8750300" y="9796983"/>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43702</xdr:rowOff>
    </xdr:from>
    <xdr:to>
      <xdr:col>45</xdr:col>
      <xdr:colOff>177800</xdr:colOff>
      <xdr:row>57</xdr:row>
      <xdr:rowOff>60346</xdr:rowOff>
    </xdr:to>
    <xdr:cxnSp macro="">
      <xdr:nvCxnSpPr>
        <xdr:cNvPr id="351" name="直線コネクタ 350"/>
        <xdr:cNvCxnSpPr/>
      </xdr:nvCxnSpPr>
      <xdr:spPr>
        <a:xfrm flipV="1">
          <a:off x="7861300" y="9816352"/>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14480</xdr:rowOff>
    </xdr:from>
    <xdr:to>
      <xdr:col>41</xdr:col>
      <xdr:colOff>50800</xdr:colOff>
      <xdr:row>57</xdr:row>
      <xdr:rowOff>60346</xdr:rowOff>
    </xdr:to>
    <xdr:cxnSp macro="">
      <xdr:nvCxnSpPr>
        <xdr:cNvPr id="354" name="直線コネクタ 353"/>
        <xdr:cNvCxnSpPr/>
      </xdr:nvCxnSpPr>
      <xdr:spPr>
        <a:xfrm>
          <a:off x="6972300" y="9787130"/>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87850</xdr:rowOff>
    </xdr:from>
    <xdr:to>
      <xdr:col>55</xdr:col>
      <xdr:colOff>50800</xdr:colOff>
      <xdr:row>54</xdr:row>
      <xdr:rowOff>18000</xdr:rowOff>
    </xdr:to>
    <xdr:sp macro="" textlink="">
      <xdr:nvSpPr>
        <xdr:cNvPr id="364" name="楕円 363"/>
        <xdr:cNvSpPr/>
      </xdr:nvSpPr>
      <xdr:spPr>
        <a:xfrm>
          <a:off x="10426700" y="91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110727</xdr:rowOff>
    </xdr:from>
    <xdr:ext cx="599010" cy="259045"/>
    <xdr:sp macro="" textlink="">
      <xdr:nvSpPr>
        <xdr:cNvPr id="365" name="農林水産業費該当値テキスト"/>
        <xdr:cNvSpPr txBox="1"/>
      </xdr:nvSpPr>
      <xdr:spPr>
        <a:xfrm>
          <a:off x="10528300" y="902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144983</xdr:rowOff>
    </xdr:from>
    <xdr:to>
      <xdr:col>50</xdr:col>
      <xdr:colOff>165100</xdr:colOff>
      <xdr:row>57</xdr:row>
      <xdr:rowOff>75133</xdr:rowOff>
    </xdr:to>
    <xdr:sp macro="" textlink="">
      <xdr:nvSpPr>
        <xdr:cNvPr id="366" name="楕円 365"/>
        <xdr:cNvSpPr/>
      </xdr:nvSpPr>
      <xdr:spPr>
        <a:xfrm>
          <a:off x="9588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91660</xdr:rowOff>
    </xdr:from>
    <xdr:ext cx="599010" cy="259045"/>
    <xdr:sp macro="" textlink="">
      <xdr:nvSpPr>
        <xdr:cNvPr id="367" name="テキスト ボックス 366"/>
        <xdr:cNvSpPr txBox="1"/>
      </xdr:nvSpPr>
      <xdr:spPr>
        <a:xfrm>
          <a:off x="9339795" y="952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164352</xdr:rowOff>
    </xdr:from>
    <xdr:to>
      <xdr:col>46</xdr:col>
      <xdr:colOff>38100</xdr:colOff>
      <xdr:row>57</xdr:row>
      <xdr:rowOff>94502</xdr:rowOff>
    </xdr:to>
    <xdr:sp macro="" textlink="">
      <xdr:nvSpPr>
        <xdr:cNvPr id="368" name="楕円 367"/>
        <xdr:cNvSpPr/>
      </xdr:nvSpPr>
      <xdr:spPr>
        <a:xfrm>
          <a:off x="8699500" y="97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85629</xdr:rowOff>
    </xdr:from>
    <xdr:ext cx="599010" cy="259045"/>
    <xdr:sp macro="" textlink="">
      <xdr:nvSpPr>
        <xdr:cNvPr id="369" name="テキスト ボックス 368"/>
        <xdr:cNvSpPr txBox="1"/>
      </xdr:nvSpPr>
      <xdr:spPr>
        <a:xfrm>
          <a:off x="8450795" y="985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9546</xdr:rowOff>
    </xdr:from>
    <xdr:to>
      <xdr:col>41</xdr:col>
      <xdr:colOff>101600</xdr:colOff>
      <xdr:row>57</xdr:row>
      <xdr:rowOff>111146</xdr:rowOff>
    </xdr:to>
    <xdr:sp macro="" textlink="">
      <xdr:nvSpPr>
        <xdr:cNvPr id="370" name="楕円 369"/>
        <xdr:cNvSpPr/>
      </xdr:nvSpPr>
      <xdr:spPr>
        <a:xfrm>
          <a:off x="7810500" y="97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127673</xdr:rowOff>
    </xdr:from>
    <xdr:ext cx="599010" cy="259045"/>
    <xdr:sp macro="" textlink="">
      <xdr:nvSpPr>
        <xdr:cNvPr id="371" name="テキスト ボックス 370"/>
        <xdr:cNvSpPr txBox="1"/>
      </xdr:nvSpPr>
      <xdr:spPr>
        <a:xfrm>
          <a:off x="7561795" y="95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135130</xdr:rowOff>
    </xdr:from>
    <xdr:to>
      <xdr:col>36</xdr:col>
      <xdr:colOff>165100</xdr:colOff>
      <xdr:row>57</xdr:row>
      <xdr:rowOff>65280</xdr:rowOff>
    </xdr:to>
    <xdr:sp macro="" textlink="">
      <xdr:nvSpPr>
        <xdr:cNvPr id="372" name="楕円 371"/>
        <xdr:cNvSpPr/>
      </xdr:nvSpPr>
      <xdr:spPr>
        <a:xfrm>
          <a:off x="6921500" y="97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81807</xdr:rowOff>
    </xdr:from>
    <xdr:ext cx="599010" cy="259045"/>
    <xdr:sp macro="" textlink="">
      <xdr:nvSpPr>
        <xdr:cNvPr id="373" name="テキスト ボックス 372"/>
        <xdr:cNvSpPr txBox="1"/>
      </xdr:nvSpPr>
      <xdr:spPr>
        <a:xfrm>
          <a:off x="6672795" y="9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105029</xdr:rowOff>
    </xdr:from>
    <xdr:to>
      <xdr:col>55</xdr:col>
      <xdr:colOff>0</xdr:colOff>
      <xdr:row>76</xdr:row>
      <xdr:rowOff>18866</xdr:rowOff>
    </xdr:to>
    <xdr:cxnSp macro="">
      <xdr:nvCxnSpPr>
        <xdr:cNvPr id="402" name="直線コネクタ 401"/>
        <xdr:cNvCxnSpPr/>
      </xdr:nvCxnSpPr>
      <xdr:spPr>
        <a:xfrm>
          <a:off x="9639300" y="12963779"/>
          <a:ext cx="838200" cy="8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41497</xdr:rowOff>
    </xdr:from>
    <xdr:to>
      <xdr:col>50</xdr:col>
      <xdr:colOff>114300</xdr:colOff>
      <xdr:row>75</xdr:row>
      <xdr:rowOff>105029</xdr:rowOff>
    </xdr:to>
    <xdr:cxnSp macro="">
      <xdr:nvCxnSpPr>
        <xdr:cNvPr id="405" name="直線コネクタ 404"/>
        <xdr:cNvCxnSpPr/>
      </xdr:nvCxnSpPr>
      <xdr:spPr>
        <a:xfrm>
          <a:off x="8750300" y="12900247"/>
          <a:ext cx="889000" cy="6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41497</xdr:rowOff>
    </xdr:from>
    <xdr:to>
      <xdr:col>45</xdr:col>
      <xdr:colOff>177800</xdr:colOff>
      <xdr:row>75</xdr:row>
      <xdr:rowOff>171171</xdr:rowOff>
    </xdr:to>
    <xdr:cxnSp macro="">
      <xdr:nvCxnSpPr>
        <xdr:cNvPr id="408" name="直線コネクタ 407"/>
        <xdr:cNvCxnSpPr/>
      </xdr:nvCxnSpPr>
      <xdr:spPr>
        <a:xfrm flipV="1">
          <a:off x="7861300" y="12900247"/>
          <a:ext cx="889000" cy="1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171171</xdr:rowOff>
    </xdr:from>
    <xdr:to>
      <xdr:col>41</xdr:col>
      <xdr:colOff>50800</xdr:colOff>
      <xdr:row>76</xdr:row>
      <xdr:rowOff>145510</xdr:rowOff>
    </xdr:to>
    <xdr:cxnSp macro="">
      <xdr:nvCxnSpPr>
        <xdr:cNvPr id="411" name="直線コネクタ 410"/>
        <xdr:cNvCxnSpPr/>
      </xdr:nvCxnSpPr>
      <xdr:spPr>
        <a:xfrm flipV="1">
          <a:off x="6972300" y="13029921"/>
          <a:ext cx="889000" cy="1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139516</xdr:rowOff>
    </xdr:from>
    <xdr:to>
      <xdr:col>55</xdr:col>
      <xdr:colOff>50800</xdr:colOff>
      <xdr:row>76</xdr:row>
      <xdr:rowOff>69666</xdr:rowOff>
    </xdr:to>
    <xdr:sp macro="" textlink="">
      <xdr:nvSpPr>
        <xdr:cNvPr id="421" name="楕円 420"/>
        <xdr:cNvSpPr/>
      </xdr:nvSpPr>
      <xdr:spPr>
        <a:xfrm>
          <a:off x="10426700" y="129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162393</xdr:rowOff>
    </xdr:from>
    <xdr:ext cx="534377" cy="259045"/>
    <xdr:sp macro="" textlink="">
      <xdr:nvSpPr>
        <xdr:cNvPr id="422" name="商工費該当値テキスト"/>
        <xdr:cNvSpPr txBox="1"/>
      </xdr:nvSpPr>
      <xdr:spPr>
        <a:xfrm>
          <a:off x="10528300" y="12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54229</xdr:rowOff>
    </xdr:from>
    <xdr:to>
      <xdr:col>50</xdr:col>
      <xdr:colOff>165100</xdr:colOff>
      <xdr:row>75</xdr:row>
      <xdr:rowOff>155829</xdr:rowOff>
    </xdr:to>
    <xdr:sp macro="" textlink="">
      <xdr:nvSpPr>
        <xdr:cNvPr id="423" name="楕円 422"/>
        <xdr:cNvSpPr/>
      </xdr:nvSpPr>
      <xdr:spPr>
        <a:xfrm>
          <a:off x="9588500" y="12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906</xdr:rowOff>
    </xdr:from>
    <xdr:ext cx="534377" cy="259045"/>
    <xdr:sp macro="" textlink="">
      <xdr:nvSpPr>
        <xdr:cNvPr id="424" name="テキスト ボックス 423"/>
        <xdr:cNvSpPr txBox="1"/>
      </xdr:nvSpPr>
      <xdr:spPr>
        <a:xfrm>
          <a:off x="9372111" y="126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162147</xdr:rowOff>
    </xdr:from>
    <xdr:to>
      <xdr:col>46</xdr:col>
      <xdr:colOff>38100</xdr:colOff>
      <xdr:row>75</xdr:row>
      <xdr:rowOff>92297</xdr:rowOff>
    </xdr:to>
    <xdr:sp macro="" textlink="">
      <xdr:nvSpPr>
        <xdr:cNvPr id="425" name="楕円 424"/>
        <xdr:cNvSpPr/>
      </xdr:nvSpPr>
      <xdr:spPr>
        <a:xfrm>
          <a:off x="8699500" y="128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108824</xdr:rowOff>
    </xdr:from>
    <xdr:ext cx="534377" cy="259045"/>
    <xdr:sp macro="" textlink="">
      <xdr:nvSpPr>
        <xdr:cNvPr id="426" name="テキスト ボックス 425"/>
        <xdr:cNvSpPr txBox="1"/>
      </xdr:nvSpPr>
      <xdr:spPr>
        <a:xfrm>
          <a:off x="8483111" y="126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120371</xdr:rowOff>
    </xdr:from>
    <xdr:to>
      <xdr:col>41</xdr:col>
      <xdr:colOff>101600</xdr:colOff>
      <xdr:row>76</xdr:row>
      <xdr:rowOff>50521</xdr:rowOff>
    </xdr:to>
    <xdr:sp macro="" textlink="">
      <xdr:nvSpPr>
        <xdr:cNvPr id="427" name="楕円 426"/>
        <xdr:cNvSpPr/>
      </xdr:nvSpPr>
      <xdr:spPr>
        <a:xfrm>
          <a:off x="7810500" y="12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67048</xdr:rowOff>
    </xdr:from>
    <xdr:ext cx="534377" cy="259045"/>
    <xdr:sp macro="" textlink="">
      <xdr:nvSpPr>
        <xdr:cNvPr id="428" name="テキスト ボックス 427"/>
        <xdr:cNvSpPr txBox="1"/>
      </xdr:nvSpPr>
      <xdr:spPr>
        <a:xfrm>
          <a:off x="7594111" y="127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94710</xdr:rowOff>
    </xdr:from>
    <xdr:to>
      <xdr:col>36</xdr:col>
      <xdr:colOff>165100</xdr:colOff>
      <xdr:row>77</xdr:row>
      <xdr:rowOff>24860</xdr:rowOff>
    </xdr:to>
    <xdr:sp macro="" textlink="">
      <xdr:nvSpPr>
        <xdr:cNvPr id="429" name="楕円 428"/>
        <xdr:cNvSpPr/>
      </xdr:nvSpPr>
      <xdr:spPr>
        <a:xfrm>
          <a:off x="6921500" y="131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15987</xdr:rowOff>
    </xdr:from>
    <xdr:ext cx="534377" cy="259045"/>
    <xdr:sp macro="" textlink="">
      <xdr:nvSpPr>
        <xdr:cNvPr id="430" name="テキスト ボックス 429"/>
        <xdr:cNvSpPr txBox="1"/>
      </xdr:nvSpPr>
      <xdr:spPr>
        <a:xfrm>
          <a:off x="6705111" y="13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139705</xdr:rowOff>
    </xdr:from>
    <xdr:to>
      <xdr:col>55</xdr:col>
      <xdr:colOff>0</xdr:colOff>
      <xdr:row>96</xdr:row>
      <xdr:rowOff>135891</xdr:rowOff>
    </xdr:to>
    <xdr:cxnSp macro="">
      <xdr:nvCxnSpPr>
        <xdr:cNvPr id="457" name="直線コネクタ 456"/>
        <xdr:cNvCxnSpPr/>
      </xdr:nvCxnSpPr>
      <xdr:spPr>
        <a:xfrm>
          <a:off x="9639300" y="16427455"/>
          <a:ext cx="838200" cy="16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139705</xdr:rowOff>
    </xdr:from>
    <xdr:to>
      <xdr:col>50</xdr:col>
      <xdr:colOff>114300</xdr:colOff>
      <xdr:row>96</xdr:row>
      <xdr:rowOff>139810</xdr:rowOff>
    </xdr:to>
    <xdr:cxnSp macro="">
      <xdr:nvCxnSpPr>
        <xdr:cNvPr id="460" name="直線コネクタ 459"/>
        <xdr:cNvCxnSpPr/>
      </xdr:nvCxnSpPr>
      <xdr:spPr>
        <a:xfrm flipV="1">
          <a:off x="8750300" y="16427455"/>
          <a:ext cx="889000" cy="1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91804</xdr:rowOff>
    </xdr:from>
    <xdr:to>
      <xdr:col>45</xdr:col>
      <xdr:colOff>177800</xdr:colOff>
      <xdr:row>96</xdr:row>
      <xdr:rowOff>139810</xdr:rowOff>
    </xdr:to>
    <xdr:cxnSp macro="">
      <xdr:nvCxnSpPr>
        <xdr:cNvPr id="463" name="直線コネクタ 462"/>
        <xdr:cNvCxnSpPr/>
      </xdr:nvCxnSpPr>
      <xdr:spPr>
        <a:xfrm>
          <a:off x="7861300" y="165510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55457</xdr:rowOff>
    </xdr:from>
    <xdr:to>
      <xdr:col>41</xdr:col>
      <xdr:colOff>50800</xdr:colOff>
      <xdr:row>96</xdr:row>
      <xdr:rowOff>91804</xdr:rowOff>
    </xdr:to>
    <xdr:cxnSp macro="">
      <xdr:nvCxnSpPr>
        <xdr:cNvPr id="466" name="直線コネクタ 465"/>
        <xdr:cNvCxnSpPr/>
      </xdr:nvCxnSpPr>
      <xdr:spPr>
        <a:xfrm>
          <a:off x="6972300" y="1651465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85091</xdr:rowOff>
    </xdr:from>
    <xdr:to>
      <xdr:col>55</xdr:col>
      <xdr:colOff>50800</xdr:colOff>
      <xdr:row>97</xdr:row>
      <xdr:rowOff>15241</xdr:rowOff>
    </xdr:to>
    <xdr:sp macro="" textlink="">
      <xdr:nvSpPr>
        <xdr:cNvPr id="476" name="楕円 475"/>
        <xdr:cNvSpPr/>
      </xdr:nvSpPr>
      <xdr:spPr>
        <a:xfrm>
          <a:off x="10426700" y="165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63518</xdr:rowOff>
    </xdr:from>
    <xdr:ext cx="534377" cy="259045"/>
    <xdr:sp macro="" textlink="">
      <xdr:nvSpPr>
        <xdr:cNvPr id="477" name="土木費該当値テキスト"/>
        <xdr:cNvSpPr txBox="1"/>
      </xdr:nvSpPr>
      <xdr:spPr>
        <a:xfrm>
          <a:off x="10528300" y="165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88905</xdr:rowOff>
    </xdr:from>
    <xdr:to>
      <xdr:col>50</xdr:col>
      <xdr:colOff>165100</xdr:colOff>
      <xdr:row>96</xdr:row>
      <xdr:rowOff>19055</xdr:rowOff>
    </xdr:to>
    <xdr:sp macro="" textlink="">
      <xdr:nvSpPr>
        <xdr:cNvPr id="478" name="楕円 477"/>
        <xdr:cNvSpPr/>
      </xdr:nvSpPr>
      <xdr:spPr>
        <a:xfrm>
          <a:off x="9588500" y="163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35582</xdr:rowOff>
    </xdr:from>
    <xdr:ext cx="599010" cy="259045"/>
    <xdr:sp macro="" textlink="">
      <xdr:nvSpPr>
        <xdr:cNvPr id="479" name="テキスト ボックス 478"/>
        <xdr:cNvSpPr txBox="1"/>
      </xdr:nvSpPr>
      <xdr:spPr>
        <a:xfrm>
          <a:off x="9339795" y="161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89010</xdr:rowOff>
    </xdr:from>
    <xdr:to>
      <xdr:col>46</xdr:col>
      <xdr:colOff>38100</xdr:colOff>
      <xdr:row>97</xdr:row>
      <xdr:rowOff>19160</xdr:rowOff>
    </xdr:to>
    <xdr:sp macro="" textlink="">
      <xdr:nvSpPr>
        <xdr:cNvPr id="480" name="楕円 479"/>
        <xdr:cNvSpPr/>
      </xdr:nvSpPr>
      <xdr:spPr>
        <a:xfrm>
          <a:off x="8699500" y="165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10287</xdr:rowOff>
    </xdr:from>
    <xdr:ext cx="534377" cy="259045"/>
    <xdr:sp macro="" textlink="">
      <xdr:nvSpPr>
        <xdr:cNvPr id="481" name="テキスト ボックス 480"/>
        <xdr:cNvSpPr txBox="1"/>
      </xdr:nvSpPr>
      <xdr:spPr>
        <a:xfrm>
          <a:off x="8483111" y="166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41004</xdr:rowOff>
    </xdr:from>
    <xdr:to>
      <xdr:col>41</xdr:col>
      <xdr:colOff>101600</xdr:colOff>
      <xdr:row>96</xdr:row>
      <xdr:rowOff>142604</xdr:rowOff>
    </xdr:to>
    <xdr:sp macro="" textlink="">
      <xdr:nvSpPr>
        <xdr:cNvPr id="482" name="楕円 481"/>
        <xdr:cNvSpPr/>
      </xdr:nvSpPr>
      <xdr:spPr>
        <a:xfrm>
          <a:off x="7810500" y="165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133731</xdr:rowOff>
    </xdr:from>
    <xdr:ext cx="534377" cy="259045"/>
    <xdr:sp macro="" textlink="">
      <xdr:nvSpPr>
        <xdr:cNvPr id="483" name="テキスト ボックス 482"/>
        <xdr:cNvSpPr txBox="1"/>
      </xdr:nvSpPr>
      <xdr:spPr>
        <a:xfrm>
          <a:off x="7594111" y="165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4657</xdr:rowOff>
    </xdr:from>
    <xdr:to>
      <xdr:col>36</xdr:col>
      <xdr:colOff>165100</xdr:colOff>
      <xdr:row>96</xdr:row>
      <xdr:rowOff>106257</xdr:rowOff>
    </xdr:to>
    <xdr:sp macro="" textlink="">
      <xdr:nvSpPr>
        <xdr:cNvPr id="484" name="楕円 483"/>
        <xdr:cNvSpPr/>
      </xdr:nvSpPr>
      <xdr:spPr>
        <a:xfrm>
          <a:off x="6921500" y="164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122784</xdr:rowOff>
    </xdr:from>
    <xdr:ext cx="534377" cy="259045"/>
    <xdr:sp macro="" textlink="">
      <xdr:nvSpPr>
        <xdr:cNvPr id="485" name="テキスト ボックス 484"/>
        <xdr:cNvSpPr txBox="1"/>
      </xdr:nvSpPr>
      <xdr:spPr>
        <a:xfrm>
          <a:off x="6705111" y="162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56985</xdr:rowOff>
    </xdr:from>
    <xdr:to>
      <xdr:col>85</xdr:col>
      <xdr:colOff>127000</xdr:colOff>
      <xdr:row>36</xdr:row>
      <xdr:rowOff>36327</xdr:rowOff>
    </xdr:to>
    <xdr:cxnSp macro="">
      <xdr:nvCxnSpPr>
        <xdr:cNvPr id="514" name="直線コネクタ 513"/>
        <xdr:cNvCxnSpPr/>
      </xdr:nvCxnSpPr>
      <xdr:spPr>
        <a:xfrm>
          <a:off x="15481300" y="6057735"/>
          <a:ext cx="838200" cy="1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56985</xdr:rowOff>
    </xdr:from>
    <xdr:to>
      <xdr:col>81</xdr:col>
      <xdr:colOff>50800</xdr:colOff>
      <xdr:row>36</xdr:row>
      <xdr:rowOff>43193</xdr:rowOff>
    </xdr:to>
    <xdr:cxnSp macro="">
      <xdr:nvCxnSpPr>
        <xdr:cNvPr id="517" name="直線コネクタ 516"/>
        <xdr:cNvCxnSpPr/>
      </xdr:nvCxnSpPr>
      <xdr:spPr>
        <a:xfrm flipV="1">
          <a:off x="14592300" y="6057735"/>
          <a:ext cx="889000" cy="1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43193</xdr:rowOff>
    </xdr:from>
    <xdr:to>
      <xdr:col>76</xdr:col>
      <xdr:colOff>114300</xdr:colOff>
      <xdr:row>36</xdr:row>
      <xdr:rowOff>97394</xdr:rowOff>
    </xdr:to>
    <xdr:cxnSp macro="">
      <xdr:nvCxnSpPr>
        <xdr:cNvPr id="520" name="直線コネクタ 519"/>
        <xdr:cNvCxnSpPr/>
      </xdr:nvCxnSpPr>
      <xdr:spPr>
        <a:xfrm flipV="1">
          <a:off x="13703300" y="6215393"/>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85933</xdr:rowOff>
    </xdr:from>
    <xdr:to>
      <xdr:col>71</xdr:col>
      <xdr:colOff>177800</xdr:colOff>
      <xdr:row>36</xdr:row>
      <xdr:rowOff>97394</xdr:rowOff>
    </xdr:to>
    <xdr:cxnSp macro="">
      <xdr:nvCxnSpPr>
        <xdr:cNvPr id="523" name="直線コネクタ 522"/>
        <xdr:cNvCxnSpPr/>
      </xdr:nvCxnSpPr>
      <xdr:spPr>
        <a:xfrm>
          <a:off x="12814300" y="625813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156977</xdr:rowOff>
    </xdr:from>
    <xdr:to>
      <xdr:col>85</xdr:col>
      <xdr:colOff>177800</xdr:colOff>
      <xdr:row>36</xdr:row>
      <xdr:rowOff>87127</xdr:rowOff>
    </xdr:to>
    <xdr:sp macro="" textlink="">
      <xdr:nvSpPr>
        <xdr:cNvPr id="533" name="楕円 532"/>
        <xdr:cNvSpPr/>
      </xdr:nvSpPr>
      <xdr:spPr>
        <a:xfrm>
          <a:off x="16268700" y="61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8404</xdr:rowOff>
    </xdr:from>
    <xdr:ext cx="534377" cy="259045"/>
    <xdr:sp macro="" textlink="">
      <xdr:nvSpPr>
        <xdr:cNvPr id="534" name="消防費該当値テキスト"/>
        <xdr:cNvSpPr txBox="1"/>
      </xdr:nvSpPr>
      <xdr:spPr>
        <a:xfrm>
          <a:off x="16370300" y="60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6185</xdr:rowOff>
    </xdr:from>
    <xdr:to>
      <xdr:col>81</xdr:col>
      <xdr:colOff>101600</xdr:colOff>
      <xdr:row>35</xdr:row>
      <xdr:rowOff>107785</xdr:rowOff>
    </xdr:to>
    <xdr:sp macro="" textlink="">
      <xdr:nvSpPr>
        <xdr:cNvPr id="535" name="楕円 534"/>
        <xdr:cNvSpPr/>
      </xdr:nvSpPr>
      <xdr:spPr>
        <a:xfrm>
          <a:off x="15430500" y="60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124312</xdr:rowOff>
    </xdr:from>
    <xdr:ext cx="534377" cy="259045"/>
    <xdr:sp macro="" textlink="">
      <xdr:nvSpPr>
        <xdr:cNvPr id="536" name="テキスト ボックス 535"/>
        <xdr:cNvSpPr txBox="1"/>
      </xdr:nvSpPr>
      <xdr:spPr>
        <a:xfrm>
          <a:off x="15214111" y="57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163843</xdr:rowOff>
    </xdr:from>
    <xdr:to>
      <xdr:col>76</xdr:col>
      <xdr:colOff>165100</xdr:colOff>
      <xdr:row>36</xdr:row>
      <xdr:rowOff>93993</xdr:rowOff>
    </xdr:to>
    <xdr:sp macro="" textlink="">
      <xdr:nvSpPr>
        <xdr:cNvPr id="537" name="楕円 536"/>
        <xdr:cNvSpPr/>
      </xdr:nvSpPr>
      <xdr:spPr>
        <a:xfrm>
          <a:off x="14541500" y="61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110520</xdr:rowOff>
    </xdr:from>
    <xdr:ext cx="534377" cy="259045"/>
    <xdr:sp macro="" textlink="">
      <xdr:nvSpPr>
        <xdr:cNvPr id="538" name="テキスト ボックス 537"/>
        <xdr:cNvSpPr txBox="1"/>
      </xdr:nvSpPr>
      <xdr:spPr>
        <a:xfrm>
          <a:off x="14325111" y="59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46594</xdr:rowOff>
    </xdr:from>
    <xdr:to>
      <xdr:col>72</xdr:col>
      <xdr:colOff>38100</xdr:colOff>
      <xdr:row>36</xdr:row>
      <xdr:rowOff>148194</xdr:rowOff>
    </xdr:to>
    <xdr:sp macro="" textlink="">
      <xdr:nvSpPr>
        <xdr:cNvPr id="539" name="楕円 538"/>
        <xdr:cNvSpPr/>
      </xdr:nvSpPr>
      <xdr:spPr>
        <a:xfrm>
          <a:off x="13652500" y="62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164721</xdr:rowOff>
    </xdr:from>
    <xdr:ext cx="534377" cy="259045"/>
    <xdr:sp macro="" textlink="">
      <xdr:nvSpPr>
        <xdr:cNvPr id="540" name="テキスト ボックス 539"/>
        <xdr:cNvSpPr txBox="1"/>
      </xdr:nvSpPr>
      <xdr:spPr>
        <a:xfrm>
          <a:off x="13436111" y="5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35133</xdr:rowOff>
    </xdr:from>
    <xdr:to>
      <xdr:col>67</xdr:col>
      <xdr:colOff>101600</xdr:colOff>
      <xdr:row>36</xdr:row>
      <xdr:rowOff>136733</xdr:rowOff>
    </xdr:to>
    <xdr:sp macro="" textlink="">
      <xdr:nvSpPr>
        <xdr:cNvPr id="541" name="楕円 540"/>
        <xdr:cNvSpPr/>
      </xdr:nvSpPr>
      <xdr:spPr>
        <a:xfrm>
          <a:off x="12763500" y="6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153260</xdr:rowOff>
    </xdr:from>
    <xdr:ext cx="534377" cy="259045"/>
    <xdr:sp macro="" textlink="">
      <xdr:nvSpPr>
        <xdr:cNvPr id="542" name="テキスト ボックス 541"/>
        <xdr:cNvSpPr txBox="1"/>
      </xdr:nvSpPr>
      <xdr:spPr>
        <a:xfrm>
          <a:off x="12547111" y="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134917</xdr:rowOff>
    </xdr:from>
    <xdr:to>
      <xdr:col>85</xdr:col>
      <xdr:colOff>126364</xdr:colOff>
      <xdr:row>57</xdr:row>
      <xdr:rowOff>114531</xdr:rowOff>
    </xdr:to>
    <xdr:cxnSp macro="">
      <xdr:nvCxnSpPr>
        <xdr:cNvPr id="564" name="直線コネクタ 563"/>
        <xdr:cNvCxnSpPr/>
      </xdr:nvCxnSpPr>
      <xdr:spPr>
        <a:xfrm flipV="1">
          <a:off x="16317595" y="9050317"/>
          <a:ext cx="1269" cy="83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118358</xdr:rowOff>
    </xdr:from>
    <xdr:ext cx="534377" cy="259045"/>
    <xdr:sp macro="" textlink="">
      <xdr:nvSpPr>
        <xdr:cNvPr id="565" name="教育費最小値テキスト"/>
        <xdr:cNvSpPr txBox="1"/>
      </xdr:nvSpPr>
      <xdr:spPr>
        <a:xfrm>
          <a:off x="16370300" y="98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114531</xdr:rowOff>
    </xdr:from>
    <xdr:to>
      <xdr:col>86</xdr:col>
      <xdr:colOff>25400</xdr:colOff>
      <xdr:row>57</xdr:row>
      <xdr:rowOff>114531</xdr:rowOff>
    </xdr:to>
    <xdr:cxnSp macro="">
      <xdr:nvCxnSpPr>
        <xdr:cNvPr id="566" name="直線コネクタ 565"/>
        <xdr:cNvCxnSpPr/>
      </xdr:nvCxnSpPr>
      <xdr:spPr>
        <a:xfrm>
          <a:off x="16230600" y="98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81594</xdr:rowOff>
    </xdr:from>
    <xdr:ext cx="599010" cy="259045"/>
    <xdr:sp macro="" textlink="">
      <xdr:nvSpPr>
        <xdr:cNvPr id="567" name="教育費最大値テキスト"/>
        <xdr:cNvSpPr txBox="1"/>
      </xdr:nvSpPr>
      <xdr:spPr>
        <a:xfrm>
          <a:off x="16370300" y="88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134917</xdr:rowOff>
    </xdr:from>
    <xdr:to>
      <xdr:col>86</xdr:col>
      <xdr:colOff>25400</xdr:colOff>
      <xdr:row>52</xdr:row>
      <xdr:rowOff>134917</xdr:rowOff>
    </xdr:to>
    <xdr:cxnSp macro="">
      <xdr:nvCxnSpPr>
        <xdr:cNvPr id="568" name="直線コネクタ 567"/>
        <xdr:cNvCxnSpPr/>
      </xdr:nvCxnSpPr>
      <xdr:spPr>
        <a:xfrm>
          <a:off x="16230600" y="90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138881</xdr:rowOff>
    </xdr:from>
    <xdr:to>
      <xdr:col>85</xdr:col>
      <xdr:colOff>127000</xdr:colOff>
      <xdr:row>56</xdr:row>
      <xdr:rowOff>16754</xdr:rowOff>
    </xdr:to>
    <xdr:cxnSp macro="">
      <xdr:nvCxnSpPr>
        <xdr:cNvPr id="569" name="直線コネクタ 568"/>
        <xdr:cNvCxnSpPr/>
      </xdr:nvCxnSpPr>
      <xdr:spPr>
        <a:xfrm flipV="1">
          <a:off x="15481300" y="9568631"/>
          <a:ext cx="8382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127430</xdr:rowOff>
    </xdr:from>
    <xdr:ext cx="534377" cy="259045"/>
    <xdr:sp macro="" textlink="">
      <xdr:nvSpPr>
        <xdr:cNvPr id="570" name="教育費平均値テキスト"/>
        <xdr:cNvSpPr txBox="1"/>
      </xdr:nvSpPr>
      <xdr:spPr>
        <a:xfrm>
          <a:off x="16370300" y="955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149003</xdr:rowOff>
    </xdr:from>
    <xdr:to>
      <xdr:col>85</xdr:col>
      <xdr:colOff>177800</xdr:colOff>
      <xdr:row>56</xdr:row>
      <xdr:rowOff>79153</xdr:rowOff>
    </xdr:to>
    <xdr:sp macro="" textlink="">
      <xdr:nvSpPr>
        <xdr:cNvPr id="571" name="フローチャート: 判断 570"/>
        <xdr:cNvSpPr/>
      </xdr:nvSpPr>
      <xdr:spPr>
        <a:xfrm>
          <a:off x="162687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134141</xdr:rowOff>
    </xdr:from>
    <xdr:to>
      <xdr:col>81</xdr:col>
      <xdr:colOff>50800</xdr:colOff>
      <xdr:row>56</xdr:row>
      <xdr:rowOff>16754</xdr:rowOff>
    </xdr:to>
    <xdr:cxnSp macro="">
      <xdr:nvCxnSpPr>
        <xdr:cNvPr id="572" name="直線コネクタ 571"/>
        <xdr:cNvCxnSpPr/>
      </xdr:nvCxnSpPr>
      <xdr:spPr>
        <a:xfrm>
          <a:off x="14592300" y="956389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xdr:rowOff>
    </xdr:from>
    <xdr:to>
      <xdr:col>81</xdr:col>
      <xdr:colOff>101600</xdr:colOff>
      <xdr:row>56</xdr:row>
      <xdr:rowOff>102819</xdr:rowOff>
    </xdr:to>
    <xdr:sp macro="" textlink="">
      <xdr:nvSpPr>
        <xdr:cNvPr id="573" name="フローチャート: 判断 572"/>
        <xdr:cNvSpPr/>
      </xdr:nvSpPr>
      <xdr:spPr>
        <a:xfrm>
          <a:off x="15430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93946</xdr:rowOff>
    </xdr:from>
    <xdr:ext cx="534377" cy="259045"/>
    <xdr:sp macro="" textlink="">
      <xdr:nvSpPr>
        <xdr:cNvPr id="574" name="テキスト ボックス 573"/>
        <xdr:cNvSpPr txBox="1"/>
      </xdr:nvSpPr>
      <xdr:spPr>
        <a:xfrm>
          <a:off x="15214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105159</xdr:rowOff>
    </xdr:from>
    <xdr:to>
      <xdr:col>76</xdr:col>
      <xdr:colOff>114300</xdr:colOff>
      <xdr:row>55</xdr:row>
      <xdr:rowOff>134141</xdr:rowOff>
    </xdr:to>
    <xdr:cxnSp macro="">
      <xdr:nvCxnSpPr>
        <xdr:cNvPr id="575" name="直線コネクタ 574"/>
        <xdr:cNvCxnSpPr/>
      </xdr:nvCxnSpPr>
      <xdr:spPr>
        <a:xfrm>
          <a:off x="13703300" y="8849109"/>
          <a:ext cx="889000" cy="7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160164</xdr:rowOff>
    </xdr:from>
    <xdr:to>
      <xdr:col>76</xdr:col>
      <xdr:colOff>165100</xdr:colOff>
      <xdr:row>56</xdr:row>
      <xdr:rowOff>90314</xdr:rowOff>
    </xdr:to>
    <xdr:sp macro="" textlink="">
      <xdr:nvSpPr>
        <xdr:cNvPr id="576" name="フローチャート: 判断 575"/>
        <xdr:cNvSpPr/>
      </xdr:nvSpPr>
      <xdr:spPr>
        <a:xfrm>
          <a:off x="14541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81441</xdr:rowOff>
    </xdr:from>
    <xdr:ext cx="534377" cy="259045"/>
    <xdr:sp macro="" textlink="">
      <xdr:nvSpPr>
        <xdr:cNvPr id="577" name="テキスト ボックス 576"/>
        <xdr:cNvSpPr txBox="1"/>
      </xdr:nvSpPr>
      <xdr:spPr>
        <a:xfrm>
          <a:off x="14325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105159</xdr:rowOff>
    </xdr:from>
    <xdr:to>
      <xdr:col>71</xdr:col>
      <xdr:colOff>177800</xdr:colOff>
      <xdr:row>53</xdr:row>
      <xdr:rowOff>161654</xdr:rowOff>
    </xdr:to>
    <xdr:cxnSp macro="">
      <xdr:nvCxnSpPr>
        <xdr:cNvPr id="578" name="直線コネクタ 577"/>
        <xdr:cNvCxnSpPr/>
      </xdr:nvCxnSpPr>
      <xdr:spPr>
        <a:xfrm flipV="1">
          <a:off x="12814300" y="8849109"/>
          <a:ext cx="889000" cy="3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5466</xdr:rowOff>
    </xdr:from>
    <xdr:to>
      <xdr:col>72</xdr:col>
      <xdr:colOff>38100</xdr:colOff>
      <xdr:row>56</xdr:row>
      <xdr:rowOff>107066</xdr:rowOff>
    </xdr:to>
    <xdr:sp macro="" textlink="">
      <xdr:nvSpPr>
        <xdr:cNvPr id="579" name="フローチャート: 判断 578"/>
        <xdr:cNvSpPr/>
      </xdr:nvSpPr>
      <xdr:spPr>
        <a:xfrm>
          <a:off x="13652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98193</xdr:rowOff>
    </xdr:from>
    <xdr:ext cx="534377" cy="259045"/>
    <xdr:sp macro="" textlink="">
      <xdr:nvSpPr>
        <xdr:cNvPr id="580" name="テキスト ボックス 579"/>
        <xdr:cNvSpPr txBox="1"/>
      </xdr:nvSpPr>
      <xdr:spPr>
        <a:xfrm>
          <a:off x="13436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7052</xdr:rowOff>
    </xdr:from>
    <xdr:to>
      <xdr:col>67</xdr:col>
      <xdr:colOff>101600</xdr:colOff>
      <xdr:row>56</xdr:row>
      <xdr:rowOff>108652</xdr:rowOff>
    </xdr:to>
    <xdr:sp macro="" textlink="">
      <xdr:nvSpPr>
        <xdr:cNvPr id="581" name="フローチャート: 判断 580"/>
        <xdr:cNvSpPr/>
      </xdr:nvSpPr>
      <xdr:spPr>
        <a:xfrm>
          <a:off x="12763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99779</xdr:rowOff>
    </xdr:from>
    <xdr:ext cx="534377" cy="259045"/>
    <xdr:sp macro="" textlink="">
      <xdr:nvSpPr>
        <xdr:cNvPr id="582" name="テキスト ボックス 581"/>
        <xdr:cNvSpPr txBox="1"/>
      </xdr:nvSpPr>
      <xdr:spPr>
        <a:xfrm>
          <a:off x="12547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88081</xdr:rowOff>
    </xdr:from>
    <xdr:to>
      <xdr:col>85</xdr:col>
      <xdr:colOff>177800</xdr:colOff>
      <xdr:row>56</xdr:row>
      <xdr:rowOff>18231</xdr:rowOff>
    </xdr:to>
    <xdr:sp macro="" textlink="">
      <xdr:nvSpPr>
        <xdr:cNvPr id="588" name="楕円 587"/>
        <xdr:cNvSpPr/>
      </xdr:nvSpPr>
      <xdr:spPr>
        <a:xfrm>
          <a:off x="16268700" y="95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110958</xdr:rowOff>
    </xdr:from>
    <xdr:ext cx="599010" cy="259045"/>
    <xdr:sp macro="" textlink="">
      <xdr:nvSpPr>
        <xdr:cNvPr id="589" name="教育費該当値テキスト"/>
        <xdr:cNvSpPr txBox="1"/>
      </xdr:nvSpPr>
      <xdr:spPr>
        <a:xfrm>
          <a:off x="16370300" y="936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137404</xdr:rowOff>
    </xdr:from>
    <xdr:to>
      <xdr:col>81</xdr:col>
      <xdr:colOff>101600</xdr:colOff>
      <xdr:row>56</xdr:row>
      <xdr:rowOff>67554</xdr:rowOff>
    </xdr:to>
    <xdr:sp macro="" textlink="">
      <xdr:nvSpPr>
        <xdr:cNvPr id="590" name="楕円 589"/>
        <xdr:cNvSpPr/>
      </xdr:nvSpPr>
      <xdr:spPr>
        <a:xfrm>
          <a:off x="15430500" y="95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84081</xdr:rowOff>
    </xdr:from>
    <xdr:ext cx="599010" cy="259045"/>
    <xdr:sp macro="" textlink="">
      <xdr:nvSpPr>
        <xdr:cNvPr id="591" name="テキスト ボックス 590"/>
        <xdr:cNvSpPr txBox="1"/>
      </xdr:nvSpPr>
      <xdr:spPr>
        <a:xfrm>
          <a:off x="15181795" y="934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83341</xdr:rowOff>
    </xdr:from>
    <xdr:to>
      <xdr:col>76</xdr:col>
      <xdr:colOff>165100</xdr:colOff>
      <xdr:row>56</xdr:row>
      <xdr:rowOff>13491</xdr:rowOff>
    </xdr:to>
    <xdr:sp macro="" textlink="">
      <xdr:nvSpPr>
        <xdr:cNvPr id="592" name="楕円 591"/>
        <xdr:cNvSpPr/>
      </xdr:nvSpPr>
      <xdr:spPr>
        <a:xfrm>
          <a:off x="14541500" y="9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30018</xdr:rowOff>
    </xdr:from>
    <xdr:ext cx="599010" cy="259045"/>
    <xdr:sp macro="" textlink="">
      <xdr:nvSpPr>
        <xdr:cNvPr id="593" name="テキスト ボックス 592"/>
        <xdr:cNvSpPr txBox="1"/>
      </xdr:nvSpPr>
      <xdr:spPr>
        <a:xfrm>
          <a:off x="14292795" y="92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54359</xdr:rowOff>
    </xdr:from>
    <xdr:to>
      <xdr:col>72</xdr:col>
      <xdr:colOff>38100</xdr:colOff>
      <xdr:row>51</xdr:row>
      <xdr:rowOff>155959</xdr:rowOff>
    </xdr:to>
    <xdr:sp macro="" textlink="">
      <xdr:nvSpPr>
        <xdr:cNvPr id="594" name="楕円 593"/>
        <xdr:cNvSpPr/>
      </xdr:nvSpPr>
      <xdr:spPr>
        <a:xfrm>
          <a:off x="13652500" y="87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1036</xdr:rowOff>
    </xdr:from>
    <xdr:ext cx="599010" cy="259045"/>
    <xdr:sp macro="" textlink="">
      <xdr:nvSpPr>
        <xdr:cNvPr id="595" name="テキスト ボックス 594"/>
        <xdr:cNvSpPr txBox="1"/>
      </xdr:nvSpPr>
      <xdr:spPr>
        <a:xfrm>
          <a:off x="13403795" y="85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110854</xdr:rowOff>
    </xdr:from>
    <xdr:to>
      <xdr:col>67</xdr:col>
      <xdr:colOff>101600</xdr:colOff>
      <xdr:row>54</xdr:row>
      <xdr:rowOff>41004</xdr:rowOff>
    </xdr:to>
    <xdr:sp macro="" textlink="">
      <xdr:nvSpPr>
        <xdr:cNvPr id="596" name="楕円 595"/>
        <xdr:cNvSpPr/>
      </xdr:nvSpPr>
      <xdr:spPr>
        <a:xfrm>
          <a:off x="12763500" y="91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57531</xdr:rowOff>
    </xdr:from>
    <xdr:ext cx="599010" cy="259045"/>
    <xdr:sp macro="" textlink="">
      <xdr:nvSpPr>
        <xdr:cNvPr id="597" name="テキスト ボックス 596"/>
        <xdr:cNvSpPr txBox="1"/>
      </xdr:nvSpPr>
      <xdr:spPr>
        <a:xfrm>
          <a:off x="12514795" y="89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3" name="直線コネクタ 622"/>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6"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27" name="直線コネクタ 626"/>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131101</xdr:rowOff>
    </xdr:from>
    <xdr:to>
      <xdr:col>85</xdr:col>
      <xdr:colOff>127000</xdr:colOff>
      <xdr:row>78</xdr:row>
      <xdr:rowOff>57296</xdr:rowOff>
    </xdr:to>
    <xdr:cxnSp macro="">
      <xdr:nvCxnSpPr>
        <xdr:cNvPr id="628" name="直線コネクタ 627"/>
        <xdr:cNvCxnSpPr/>
      </xdr:nvCxnSpPr>
      <xdr:spPr>
        <a:xfrm flipV="1">
          <a:off x="15481300" y="12818401"/>
          <a:ext cx="838200" cy="6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29"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0" name="フローチャート: 判断 629"/>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57296</xdr:rowOff>
    </xdr:from>
    <xdr:to>
      <xdr:col>81</xdr:col>
      <xdr:colOff>50800</xdr:colOff>
      <xdr:row>78</xdr:row>
      <xdr:rowOff>170483</xdr:rowOff>
    </xdr:to>
    <xdr:cxnSp macro="">
      <xdr:nvCxnSpPr>
        <xdr:cNvPr id="631" name="直線コネクタ 630"/>
        <xdr:cNvCxnSpPr/>
      </xdr:nvCxnSpPr>
      <xdr:spPr>
        <a:xfrm flipV="1">
          <a:off x="14592300" y="13430396"/>
          <a:ext cx="889000" cy="1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2" name="フローチャート: 判断 631"/>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3" name="テキスト ボックス 632"/>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169497</xdr:rowOff>
    </xdr:from>
    <xdr:to>
      <xdr:col>76</xdr:col>
      <xdr:colOff>114300</xdr:colOff>
      <xdr:row>78</xdr:row>
      <xdr:rowOff>170483</xdr:rowOff>
    </xdr:to>
    <xdr:cxnSp macro="">
      <xdr:nvCxnSpPr>
        <xdr:cNvPr id="634" name="直線コネクタ 633"/>
        <xdr:cNvCxnSpPr/>
      </xdr:nvCxnSpPr>
      <xdr:spPr>
        <a:xfrm>
          <a:off x="13703300" y="13542597"/>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5" name="フローチャート: 判断 634"/>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6" name="テキスト ボックス 635"/>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169497</xdr:rowOff>
    </xdr:from>
    <xdr:to>
      <xdr:col>71</xdr:col>
      <xdr:colOff>177800</xdr:colOff>
      <xdr:row>79</xdr:row>
      <xdr:rowOff>98879</xdr:rowOff>
    </xdr:to>
    <xdr:cxnSp macro="">
      <xdr:nvCxnSpPr>
        <xdr:cNvPr id="637" name="直線コネクタ 636"/>
        <xdr:cNvCxnSpPr/>
      </xdr:nvCxnSpPr>
      <xdr:spPr>
        <a:xfrm flipV="1">
          <a:off x="12814300" y="13542597"/>
          <a:ext cx="889000" cy="1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38" name="フローチャート: 判断 637"/>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39" name="テキスト ボックス 638"/>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0" name="フローチャート: 判断 639"/>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1" name="テキスト ボックス 640"/>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80301</xdr:rowOff>
    </xdr:from>
    <xdr:to>
      <xdr:col>85</xdr:col>
      <xdr:colOff>177800</xdr:colOff>
      <xdr:row>75</xdr:row>
      <xdr:rowOff>10451</xdr:rowOff>
    </xdr:to>
    <xdr:sp macro="" textlink="">
      <xdr:nvSpPr>
        <xdr:cNvPr id="647" name="楕円 646"/>
        <xdr:cNvSpPr/>
      </xdr:nvSpPr>
      <xdr:spPr>
        <a:xfrm>
          <a:off x="16268700" y="127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103178</xdr:rowOff>
    </xdr:from>
    <xdr:ext cx="599010" cy="259045"/>
    <xdr:sp macro="" textlink="">
      <xdr:nvSpPr>
        <xdr:cNvPr id="648" name="災害復旧費該当値テキスト"/>
        <xdr:cNvSpPr txBox="1"/>
      </xdr:nvSpPr>
      <xdr:spPr>
        <a:xfrm>
          <a:off x="16370300" y="126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6496</xdr:rowOff>
    </xdr:from>
    <xdr:to>
      <xdr:col>81</xdr:col>
      <xdr:colOff>101600</xdr:colOff>
      <xdr:row>78</xdr:row>
      <xdr:rowOff>108096</xdr:rowOff>
    </xdr:to>
    <xdr:sp macro="" textlink="">
      <xdr:nvSpPr>
        <xdr:cNvPr id="649" name="楕円 648"/>
        <xdr:cNvSpPr/>
      </xdr:nvSpPr>
      <xdr:spPr>
        <a:xfrm>
          <a:off x="15430500" y="133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124623</xdr:rowOff>
    </xdr:from>
    <xdr:ext cx="534377" cy="259045"/>
    <xdr:sp macro="" textlink="">
      <xdr:nvSpPr>
        <xdr:cNvPr id="650" name="テキスト ボックス 649"/>
        <xdr:cNvSpPr txBox="1"/>
      </xdr:nvSpPr>
      <xdr:spPr>
        <a:xfrm>
          <a:off x="15214111" y="131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119683</xdr:rowOff>
    </xdr:from>
    <xdr:to>
      <xdr:col>76</xdr:col>
      <xdr:colOff>165100</xdr:colOff>
      <xdr:row>79</xdr:row>
      <xdr:rowOff>49833</xdr:rowOff>
    </xdr:to>
    <xdr:sp macro="" textlink="">
      <xdr:nvSpPr>
        <xdr:cNvPr id="651" name="楕円 650"/>
        <xdr:cNvSpPr/>
      </xdr:nvSpPr>
      <xdr:spPr>
        <a:xfrm>
          <a:off x="14541500" y="134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66360</xdr:rowOff>
    </xdr:from>
    <xdr:ext cx="534377" cy="259045"/>
    <xdr:sp macro="" textlink="">
      <xdr:nvSpPr>
        <xdr:cNvPr id="652" name="テキスト ボックス 651"/>
        <xdr:cNvSpPr txBox="1"/>
      </xdr:nvSpPr>
      <xdr:spPr>
        <a:xfrm>
          <a:off x="1432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118697</xdr:rowOff>
    </xdr:from>
    <xdr:to>
      <xdr:col>72</xdr:col>
      <xdr:colOff>38100</xdr:colOff>
      <xdr:row>79</xdr:row>
      <xdr:rowOff>48847</xdr:rowOff>
    </xdr:to>
    <xdr:sp macro="" textlink="">
      <xdr:nvSpPr>
        <xdr:cNvPr id="653" name="楕円 652"/>
        <xdr:cNvSpPr/>
      </xdr:nvSpPr>
      <xdr:spPr>
        <a:xfrm>
          <a:off x="13652500" y="134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65374</xdr:rowOff>
    </xdr:from>
    <xdr:ext cx="534377" cy="259045"/>
    <xdr:sp macro="" textlink="">
      <xdr:nvSpPr>
        <xdr:cNvPr id="654" name="テキスト ボックス 653"/>
        <xdr:cNvSpPr txBox="1"/>
      </xdr:nvSpPr>
      <xdr:spPr>
        <a:xfrm>
          <a:off x="13436111" y="132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78" name="直線コネクタ 677"/>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9"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1"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2" name="直線コネクタ 681"/>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118197</xdr:rowOff>
    </xdr:from>
    <xdr:to>
      <xdr:col>85</xdr:col>
      <xdr:colOff>127000</xdr:colOff>
      <xdr:row>94</xdr:row>
      <xdr:rowOff>148651</xdr:rowOff>
    </xdr:to>
    <xdr:cxnSp macro="">
      <xdr:nvCxnSpPr>
        <xdr:cNvPr id="683" name="直線コネクタ 682"/>
        <xdr:cNvCxnSpPr/>
      </xdr:nvCxnSpPr>
      <xdr:spPr>
        <a:xfrm flipV="1">
          <a:off x="15481300" y="16234497"/>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4"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5" name="フローチャート: 判断 684"/>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116712</xdr:rowOff>
    </xdr:from>
    <xdr:to>
      <xdr:col>81</xdr:col>
      <xdr:colOff>50800</xdr:colOff>
      <xdr:row>94</xdr:row>
      <xdr:rowOff>148651</xdr:rowOff>
    </xdr:to>
    <xdr:cxnSp macro="">
      <xdr:nvCxnSpPr>
        <xdr:cNvPr id="686" name="直線コネクタ 685"/>
        <xdr:cNvCxnSpPr/>
      </xdr:nvCxnSpPr>
      <xdr:spPr>
        <a:xfrm>
          <a:off x="14592300" y="16233012"/>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87" name="フローチャート: 判断 686"/>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88" name="テキスト ボックス 687"/>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108460</xdr:rowOff>
    </xdr:from>
    <xdr:to>
      <xdr:col>76</xdr:col>
      <xdr:colOff>114300</xdr:colOff>
      <xdr:row>94</xdr:row>
      <xdr:rowOff>116712</xdr:rowOff>
    </xdr:to>
    <xdr:cxnSp macro="">
      <xdr:nvCxnSpPr>
        <xdr:cNvPr id="689" name="直線コネクタ 688"/>
        <xdr:cNvCxnSpPr/>
      </xdr:nvCxnSpPr>
      <xdr:spPr>
        <a:xfrm>
          <a:off x="13703300" y="16224760"/>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0" name="フローチャート: 判断 689"/>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1" name="テキスト ボックス 690"/>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92156</xdr:rowOff>
    </xdr:from>
    <xdr:to>
      <xdr:col>71</xdr:col>
      <xdr:colOff>177800</xdr:colOff>
      <xdr:row>94</xdr:row>
      <xdr:rowOff>108460</xdr:rowOff>
    </xdr:to>
    <xdr:cxnSp macro="">
      <xdr:nvCxnSpPr>
        <xdr:cNvPr id="692" name="直線コネクタ 691"/>
        <xdr:cNvCxnSpPr/>
      </xdr:nvCxnSpPr>
      <xdr:spPr>
        <a:xfrm>
          <a:off x="12814300" y="16208456"/>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3" name="フローチャート: 判断 692"/>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4" name="テキスト ボックス 693"/>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5" name="フローチャート: 判断 694"/>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6" name="テキスト ボックス 695"/>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67397</xdr:rowOff>
    </xdr:from>
    <xdr:to>
      <xdr:col>85</xdr:col>
      <xdr:colOff>177800</xdr:colOff>
      <xdr:row>94</xdr:row>
      <xdr:rowOff>168997</xdr:rowOff>
    </xdr:to>
    <xdr:sp macro="" textlink="">
      <xdr:nvSpPr>
        <xdr:cNvPr id="702" name="楕円 701"/>
        <xdr:cNvSpPr/>
      </xdr:nvSpPr>
      <xdr:spPr>
        <a:xfrm>
          <a:off x="16268700" y="161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90274</xdr:rowOff>
    </xdr:from>
    <xdr:ext cx="599010" cy="259045"/>
    <xdr:sp macro="" textlink="">
      <xdr:nvSpPr>
        <xdr:cNvPr id="703" name="公債費該当値テキスト"/>
        <xdr:cNvSpPr txBox="1"/>
      </xdr:nvSpPr>
      <xdr:spPr>
        <a:xfrm>
          <a:off x="16370300" y="160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97851</xdr:rowOff>
    </xdr:from>
    <xdr:to>
      <xdr:col>81</xdr:col>
      <xdr:colOff>101600</xdr:colOff>
      <xdr:row>95</xdr:row>
      <xdr:rowOff>28001</xdr:rowOff>
    </xdr:to>
    <xdr:sp macro="" textlink="">
      <xdr:nvSpPr>
        <xdr:cNvPr id="704" name="楕円 703"/>
        <xdr:cNvSpPr/>
      </xdr:nvSpPr>
      <xdr:spPr>
        <a:xfrm>
          <a:off x="15430500" y="162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44528</xdr:rowOff>
    </xdr:from>
    <xdr:ext cx="599010" cy="259045"/>
    <xdr:sp macro="" textlink="">
      <xdr:nvSpPr>
        <xdr:cNvPr id="705" name="テキスト ボックス 704"/>
        <xdr:cNvSpPr txBox="1"/>
      </xdr:nvSpPr>
      <xdr:spPr>
        <a:xfrm>
          <a:off x="15181795" y="1598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65912</xdr:rowOff>
    </xdr:from>
    <xdr:to>
      <xdr:col>76</xdr:col>
      <xdr:colOff>165100</xdr:colOff>
      <xdr:row>94</xdr:row>
      <xdr:rowOff>167512</xdr:rowOff>
    </xdr:to>
    <xdr:sp macro="" textlink="">
      <xdr:nvSpPr>
        <xdr:cNvPr id="706" name="楕円 705"/>
        <xdr:cNvSpPr/>
      </xdr:nvSpPr>
      <xdr:spPr>
        <a:xfrm>
          <a:off x="14541500" y="161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12589</xdr:rowOff>
    </xdr:from>
    <xdr:ext cx="599010" cy="259045"/>
    <xdr:sp macro="" textlink="">
      <xdr:nvSpPr>
        <xdr:cNvPr id="707" name="テキスト ボックス 706"/>
        <xdr:cNvSpPr txBox="1"/>
      </xdr:nvSpPr>
      <xdr:spPr>
        <a:xfrm>
          <a:off x="14292795" y="1595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57660</xdr:rowOff>
    </xdr:from>
    <xdr:to>
      <xdr:col>72</xdr:col>
      <xdr:colOff>38100</xdr:colOff>
      <xdr:row>94</xdr:row>
      <xdr:rowOff>159260</xdr:rowOff>
    </xdr:to>
    <xdr:sp macro="" textlink="">
      <xdr:nvSpPr>
        <xdr:cNvPr id="708" name="楕円 707"/>
        <xdr:cNvSpPr/>
      </xdr:nvSpPr>
      <xdr:spPr>
        <a:xfrm>
          <a:off x="13652500" y="161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4337</xdr:rowOff>
    </xdr:from>
    <xdr:ext cx="599010" cy="259045"/>
    <xdr:sp macro="" textlink="">
      <xdr:nvSpPr>
        <xdr:cNvPr id="709" name="テキスト ボックス 708"/>
        <xdr:cNvSpPr txBox="1"/>
      </xdr:nvSpPr>
      <xdr:spPr>
        <a:xfrm>
          <a:off x="13403795" y="159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41356</xdr:rowOff>
    </xdr:from>
    <xdr:to>
      <xdr:col>67</xdr:col>
      <xdr:colOff>101600</xdr:colOff>
      <xdr:row>94</xdr:row>
      <xdr:rowOff>142956</xdr:rowOff>
    </xdr:to>
    <xdr:sp macro="" textlink="">
      <xdr:nvSpPr>
        <xdr:cNvPr id="710" name="楕円 709"/>
        <xdr:cNvSpPr/>
      </xdr:nvSpPr>
      <xdr:spPr>
        <a:xfrm>
          <a:off x="12763500" y="161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159483</xdr:rowOff>
    </xdr:from>
    <xdr:ext cx="599010" cy="259045"/>
    <xdr:sp macro="" textlink="">
      <xdr:nvSpPr>
        <xdr:cNvPr id="711" name="テキスト ボックス 710"/>
        <xdr:cNvSpPr txBox="1"/>
      </xdr:nvSpPr>
      <xdr:spPr>
        <a:xfrm>
          <a:off x="12514795" y="1593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3" name="直線コネクタ 732"/>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4"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6"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37" name="直線コネクタ 736"/>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39"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0" name="フローチャート: 判断 739"/>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2" name="フローチャート: 判断 741"/>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3" name="テキスト ボックス 742"/>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5" name="フローチャート: 判断 744"/>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6" name="テキスト ボックス 745"/>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48" name="フローチャート: 判断 747"/>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49" name="テキスト ボックス 748"/>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0" name="フローチャート: 判断 749"/>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1" name="テキスト ボックス 750"/>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58"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衛生費は、住民一人当たり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192,103</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円となっている。前年度から大きく増加しており、損壊家屋等の解体撤去及び災害廃棄物処理に係る経費が主な要因である。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農林水産業費は、住民一人当たり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375,459</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円となっている。被災農業者向け経営体育成支援及び農業振興施設整備事業の実施が主な要因である。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教育費は、住民一人当たり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112,679</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円となっている。町民体育館の維持補修及び鵡川高校生徒寮の解体工事の実施が主な要因である。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災害復旧費は、住民一人当たり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252,633</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円となっている。引き続き北海道胆振東部地震からの復旧事業により前年度から大幅に増加した。</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令和元年度は、北海道胆振東部地震に起因し、災害復旧事業費のみならず、損壊家屋等の解体撤去などの実施により衛生費を、被災農業者向け経営体育成支援などの実施により農林水産費を、それぞれ大幅に押し上げ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令和元年度は、北海道胆振東部地震により、歳出規模が大幅に増加したものの、国庫及び道支出金額、特別交付税額や寄附金等の増加により、歳入額の規模も相対的に増加したことから、標準財政規模を占める割合で</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3.77</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ポイント、実質単年度収支で</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9.4</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ポイント、それぞれ前年度から増加した。</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今後は、人口減少に伴う地方交付税の一層の減少を見据え、中長期財政運営指針に基づいた基金の保有と活用に努める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標準財政規模比の増減はあるが、各会計黒字決算となっている。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今後も、税収対策の強化を図るほか、優良な財源確保に努める。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地方債元利償還金額等の増加が、特定財源の増加及び交付税算入公債費の減少額を上回り、実質公債費比率の分子は前年度から増加した。</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は、普通交付税や臨時財政対策債発行可能額などが減少する一方で、災害復旧や関連する大型事業により地方債や一部事務組合における償還の財源に充てられる負担金は増加することが見込まれるため、事業に係る財源の適正管理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満期一括償還地方債は起債していない。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新規地方債の発行や新たな債務負担行為が生じたことにより、将来負担額が増加したが、充当可能基金をはじめとした充当可能財源等額も増加したことにより、令和元年度将来負担比率の分子は、前年度より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116</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百万円減少した。</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大型建設事業や明許繰越により執行される災害復旧事業に伴い、新規町債発行額の増加や、普通交付税額の一層の縮減が見込まれることから、今後の将来負担費率の増加が予想されるため、充当可能財源とのバランスを考慮し、将来負担の適正管理を図る。</a:t>
          </a: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定住促進や公共施設の整備に係る一般財源を補填するためにその他特定目的基金を取り崩した一方で、税収等の伸びや、災害復旧事業の収束及び実施事業規模の調整により、財政調整基金の積み立てを積み増ししたことで、基金全体としては前年度から</a:t>
          </a:r>
          <a:r>
            <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116</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百万円の増となった。</a:t>
          </a:r>
        </a:p>
        <a:p>
          <a:pPr rtl="0"/>
          <a:endPar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endParaRPr>
        </a:p>
        <a:p>
          <a:pPr rtl="0"/>
          <a:endPar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endParaRP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人口減少による地方交付税の縮減や天災による不測の事態の際にも、財政の弾力性を維持し、発展的な町政を推進できるよう、保有額の確保に努める。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（基金の使途）</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・地域振興基金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町民連帯の強化及び地域振興に資する事業の推進</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・公共施設長寿命化推進基金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公共施設の大規模な改修等による長寿命化又は施設機能の充実</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・農業基盤整備事業基金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農業基盤整備事業を円滑に実施による活力ある農業・農村形成の推進</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・胆振東部地震対策基金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復旧及び創造的復興に要する事業並びに災害に強い安全なまちづくりを実現するための事業の推進</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・バス運行事業基金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住民の生活に必要な交通の確保</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・地域振興基金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定住促進及び地域活性化を図ることを目的とした住宅新築又は改修等に対する奨励金交付事業の財源及び、地元消費の活性化を図るための地域通貨</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（プレミアム商品券）発行事業に対する補助財源として、基金目的にそった事業への充当により前年度よりも減小したものである。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・公共施設長寿命化基金</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四季の館に対する長寿命化及びホテル機能拡張を図ることを目的とした施設整備工事の財源として、基金目的に沿った充当により前年度よりも減小</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したものである。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人口減少や持続可能な財政運営が課題となる中においても、震災からの創造的復興、地方創生、地元力耕上（こうじょう）や安心・安全なまちづくりなどの事業を減速させることなく実施するため、それぞれの基金設置目的にそって、効果的・効率的に運用あるいは支消し活用を図る。</a:t>
          </a: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当初、収支調整を図るため取り崩しを予定していたが、事業に係る充当可能な財源確保により、財政調整基金を積み増ししたことが主な要因である。</a:t>
          </a: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今後の復興事業やまちづくり事業を進める上で、財源の柔軟さが必要となるため、歳入歳出の調整弁、災害発生時に必要な財源となることを考慮し、基金残高の管理していく。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基金利子の積立てが増加要因である。</a:t>
          </a: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町債の償還増加や発行額抑制に備えるため、中長期財政運営指針に基づき一定額の確保に努め、今後は必要に応じ適正な運用を図る。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今後も一般財源の増加が期待できない中、将来負担額の増加抑制や行財政経費の削減が課題となってくる。</a:t>
          </a:r>
          <a:endParaRPr lang="ja-JP" altLang="ja-JP">
            <a:effectLst/>
          </a:endParaRPr>
        </a:p>
        <a:p>
          <a:r>
            <a:rPr kumimoji="1" lang="ja-JP" altLang="ja-JP" sz="1100">
              <a:solidFill>
                <a:schemeClr val="dk1"/>
              </a:solidFill>
              <a:effectLst/>
              <a:latin typeface="+mn-lt"/>
              <a:ea typeface="+mn-ea"/>
              <a:cs typeface="+mn-cs"/>
            </a:rPr>
            <a:t>　比率の過度な上昇を招かぬよう、中長期財政運営指針に基づく町債発行の適正管理及び効率的な財政運営による経常経費の抑制に努める。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8" name="テキスト ボックス 6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0" name="テキスト ボックス 6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2" name="テキスト ボックス 7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4" name="テキスト ボックス 7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6" name="テキスト ボックス 7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8" name="テキスト ボックス 7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0" name="テキスト ボックス 7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83" name="直線コネクタ 82"/>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84"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85" name="直線コネクタ 84"/>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7" name="直線コネクタ 8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88"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89" name="フローチャート: 判断 88"/>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90" name="フローチャート: 判断 89"/>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91" name="フローチャート: 判断 90"/>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92" name="フローチャート: 判断 91"/>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93" name="フローチャート: 判断 92"/>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27813</xdr:rowOff>
    </xdr:from>
    <xdr:to>
      <xdr:col>76</xdr:col>
      <xdr:colOff>73025</xdr:colOff>
      <xdr:row>30</xdr:row>
      <xdr:rowOff>129413</xdr:rowOff>
    </xdr:to>
    <xdr:sp macro="" textlink="">
      <xdr:nvSpPr>
        <xdr:cNvPr id="99" name="楕円 98"/>
        <xdr:cNvSpPr/>
      </xdr:nvSpPr>
      <xdr:spPr>
        <a:xfrm>
          <a:off x="14744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6240</xdr:rowOff>
    </xdr:from>
    <xdr:ext cx="469744" cy="259045"/>
    <xdr:sp macro="" textlink="">
      <xdr:nvSpPr>
        <xdr:cNvPr id="100" name="債務償還比率該当値テキスト"/>
        <xdr:cNvSpPr txBox="1"/>
      </xdr:nvSpPr>
      <xdr:spPr>
        <a:xfrm>
          <a:off x="14846300" y="59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29509</xdr:rowOff>
    </xdr:from>
    <xdr:to>
      <xdr:col>72</xdr:col>
      <xdr:colOff>123825</xdr:colOff>
      <xdr:row>30</xdr:row>
      <xdr:rowOff>131109</xdr:rowOff>
    </xdr:to>
    <xdr:sp macro="" textlink="">
      <xdr:nvSpPr>
        <xdr:cNvPr id="101" name="楕円 100"/>
        <xdr:cNvSpPr/>
      </xdr:nvSpPr>
      <xdr:spPr>
        <a:xfrm>
          <a:off x="14033500" y="5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78613</xdr:rowOff>
    </xdr:from>
    <xdr:to>
      <xdr:col>76</xdr:col>
      <xdr:colOff>22225</xdr:colOff>
      <xdr:row>30</xdr:row>
      <xdr:rowOff>80309</xdr:rowOff>
    </xdr:to>
    <xdr:cxnSp macro="">
      <xdr:nvCxnSpPr>
        <xdr:cNvPr id="102" name="直線コネクタ 101"/>
        <xdr:cNvCxnSpPr/>
      </xdr:nvCxnSpPr>
      <xdr:spPr>
        <a:xfrm flipV="1">
          <a:off x="14084300" y="5993638"/>
          <a:ext cx="711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107660</xdr:rowOff>
    </xdr:from>
    <xdr:to>
      <xdr:col>68</xdr:col>
      <xdr:colOff>123825</xdr:colOff>
      <xdr:row>30</xdr:row>
      <xdr:rowOff>37810</xdr:rowOff>
    </xdr:to>
    <xdr:sp macro="" textlink="">
      <xdr:nvSpPr>
        <xdr:cNvPr id="103" name="楕円 102"/>
        <xdr:cNvSpPr/>
      </xdr:nvSpPr>
      <xdr:spPr>
        <a:xfrm>
          <a:off x="13271500" y="5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158460</xdr:rowOff>
    </xdr:from>
    <xdr:to>
      <xdr:col>72</xdr:col>
      <xdr:colOff>73025</xdr:colOff>
      <xdr:row>30</xdr:row>
      <xdr:rowOff>80309</xdr:rowOff>
    </xdr:to>
    <xdr:cxnSp macro="">
      <xdr:nvCxnSpPr>
        <xdr:cNvPr id="104" name="直線コネクタ 103"/>
        <xdr:cNvCxnSpPr/>
      </xdr:nvCxnSpPr>
      <xdr:spPr>
        <a:xfrm>
          <a:off x="13322300" y="5902035"/>
          <a:ext cx="762000" cy="9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75275</xdr:rowOff>
    </xdr:from>
    <xdr:to>
      <xdr:col>64</xdr:col>
      <xdr:colOff>123825</xdr:colOff>
      <xdr:row>30</xdr:row>
      <xdr:rowOff>5425</xdr:rowOff>
    </xdr:to>
    <xdr:sp macro="" textlink="">
      <xdr:nvSpPr>
        <xdr:cNvPr id="105" name="楕円 104"/>
        <xdr:cNvSpPr/>
      </xdr:nvSpPr>
      <xdr:spPr>
        <a:xfrm>
          <a:off x="12509500" y="58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126075</xdr:rowOff>
    </xdr:from>
    <xdr:to>
      <xdr:col>68</xdr:col>
      <xdr:colOff>73025</xdr:colOff>
      <xdr:row>29</xdr:row>
      <xdr:rowOff>158460</xdr:rowOff>
    </xdr:to>
    <xdr:cxnSp macro="">
      <xdr:nvCxnSpPr>
        <xdr:cNvPr id="106" name="直線コネクタ 105"/>
        <xdr:cNvCxnSpPr/>
      </xdr:nvCxnSpPr>
      <xdr:spPr>
        <a:xfrm>
          <a:off x="12560300" y="586965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167613</xdr:rowOff>
    </xdr:from>
    <xdr:to>
      <xdr:col>60</xdr:col>
      <xdr:colOff>123825</xdr:colOff>
      <xdr:row>29</xdr:row>
      <xdr:rowOff>97763</xdr:rowOff>
    </xdr:to>
    <xdr:sp macro="" textlink="">
      <xdr:nvSpPr>
        <xdr:cNvPr id="107" name="楕円 106"/>
        <xdr:cNvSpPr/>
      </xdr:nvSpPr>
      <xdr:spPr>
        <a:xfrm>
          <a:off x="11747500" y="5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46963</xdr:rowOff>
    </xdr:from>
    <xdr:to>
      <xdr:col>64</xdr:col>
      <xdr:colOff>73025</xdr:colOff>
      <xdr:row>29</xdr:row>
      <xdr:rowOff>126075</xdr:rowOff>
    </xdr:to>
    <xdr:cxnSp macro="">
      <xdr:nvCxnSpPr>
        <xdr:cNvPr id="108" name="直線コネクタ 107"/>
        <xdr:cNvCxnSpPr/>
      </xdr:nvCxnSpPr>
      <xdr:spPr>
        <a:xfrm>
          <a:off x="11798300" y="5790538"/>
          <a:ext cx="762000" cy="7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09"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10"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11"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12"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122236</xdr:rowOff>
    </xdr:from>
    <xdr:ext cx="469744" cy="259045"/>
    <xdr:sp macro="" textlink="">
      <xdr:nvSpPr>
        <xdr:cNvPr id="113" name="n_1mainValue債務償還比率"/>
        <xdr:cNvSpPr txBox="1"/>
      </xdr:nvSpPr>
      <xdr:spPr>
        <a:xfrm>
          <a:off x="13836727" y="60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28937</xdr:rowOff>
    </xdr:from>
    <xdr:ext cx="469744" cy="259045"/>
    <xdr:sp macro="" textlink="">
      <xdr:nvSpPr>
        <xdr:cNvPr id="114" name="n_2mainValue債務償還比率"/>
        <xdr:cNvSpPr txBox="1"/>
      </xdr:nvSpPr>
      <xdr:spPr>
        <a:xfrm>
          <a:off x="13087427" y="594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168002</xdr:rowOff>
    </xdr:from>
    <xdr:ext cx="469744" cy="259045"/>
    <xdr:sp macro="" textlink="">
      <xdr:nvSpPr>
        <xdr:cNvPr id="115" name="n_3mainValue債務償還比率"/>
        <xdr:cNvSpPr txBox="1"/>
      </xdr:nvSpPr>
      <xdr:spPr>
        <a:xfrm>
          <a:off x="12325427" y="591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114290</xdr:rowOff>
    </xdr:from>
    <xdr:ext cx="469744" cy="259045"/>
    <xdr:sp macro="" textlink="">
      <xdr:nvSpPr>
        <xdr:cNvPr id="116" name="n_4mainValue債務償還比率"/>
        <xdr:cNvSpPr txBox="1"/>
      </xdr:nvSpPr>
      <xdr:spPr>
        <a:xfrm>
          <a:off x="11563427" y="55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固定資産台帳整備中</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
7,774
711.36
13,297,486
12,841,644
405,882
5,299,647
9,687,394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固定資産台帳整備中</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34892;&#36001;&#25919;&#23550;&#31574;&#23460;/01%20%20&#36001;&#21209;&#20225;&#30011;/011_&#21508;&#31278;&#35519;&#26619;&#12539;&#22577;&#21578;/02&#12288;&#36001;&#25919;&#29366;&#27841;&#36039;&#26009;&#38598;&#65288;&#36001;&#25919;&#20998;&#26512;&#65289;/R02&#29031;&#20250;/07%20&#22238;&#31572;&#65288;2&#22238;&#30446;&#65289;/&#12304;&#36001;&#25919;&#29366;&#27841;&#36039;&#26009;&#38598;&#12305;_015865_&#12416;&#12363;&#1243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5">
          <cell r="AN55" t="str">
            <v>類似団体内平均値</v>
          </cell>
        </row>
        <row r="72">
          <cell r="BP72" t="str">
            <v>H27</v>
          </cell>
          <cell r="BX72" t="str">
            <v>H28</v>
          </cell>
          <cell r="CF72" t="str">
            <v>H29</v>
          </cell>
          <cell r="CN72" t="str">
            <v>H30</v>
          </cell>
          <cell r="CV72" t="str">
            <v>R01</v>
          </cell>
        </row>
        <row r="73">
          <cell r="AN73" t="str">
            <v>当該団体値</v>
          </cell>
          <cell r="CN73">
            <v>5.8</v>
          </cell>
          <cell r="CV73">
            <v>3</v>
          </cell>
        </row>
        <row r="75">
          <cell r="BP75">
            <v>11.5</v>
          </cell>
          <cell r="BX75">
            <v>10.4</v>
          </cell>
          <cell r="CF75">
            <v>9.1999999999999993</v>
          </cell>
          <cell r="CN75">
            <v>9</v>
          </cell>
          <cell r="CV75">
            <v>9.6</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13297486</v>
      </c>
      <c r="BO4" s="393"/>
      <c r="BP4" s="393"/>
      <c r="BQ4" s="393"/>
      <c r="BR4" s="393"/>
      <c r="BS4" s="393"/>
      <c r="BT4" s="393"/>
      <c r="BU4" s="394"/>
      <c r="BV4" s="392">
        <v>10824880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7.7</v>
      </c>
      <c r="CU4" s="399"/>
      <c r="CV4" s="399"/>
      <c r="CW4" s="399"/>
      <c r="CX4" s="399"/>
      <c r="CY4" s="399"/>
      <c r="CZ4" s="399"/>
      <c r="DA4" s="400"/>
      <c r="DB4" s="398">
        <v>2.8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12841644</v>
      </c>
      <c r="BO5" s="430"/>
      <c r="BP5" s="430"/>
      <c r="BQ5" s="430"/>
      <c r="BR5" s="430"/>
      <c r="BS5" s="430"/>
      <c r="BT5" s="430"/>
      <c r="BU5" s="431"/>
      <c r="BV5" s="429">
        <v>9774391</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91.2</v>
      </c>
      <c r="CU5" s="427"/>
      <c r="CV5" s="427"/>
      <c r="CW5" s="427"/>
      <c r="CX5" s="427"/>
      <c r="CY5" s="427"/>
      <c r="CZ5" s="427"/>
      <c r="DA5" s="428"/>
      <c r="DB5" s="426">
        <v>89.5</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455842</v>
      </c>
      <c r="BO6" s="430"/>
      <c r="BP6" s="430"/>
      <c r="BQ6" s="430"/>
      <c r="BR6" s="430"/>
      <c r="BS6" s="430"/>
      <c r="BT6" s="430"/>
      <c r="BU6" s="431"/>
      <c r="BV6" s="429">
        <v>1050489</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93.9</v>
      </c>
      <c r="CU6" s="467"/>
      <c r="CV6" s="467"/>
      <c r="CW6" s="467"/>
      <c r="CX6" s="467"/>
      <c r="CY6" s="467"/>
      <c r="CZ6" s="467"/>
      <c r="DA6" s="468"/>
      <c r="DB6" s="466">
        <v>93.1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49960</v>
      </c>
      <c r="BO7" s="430"/>
      <c r="BP7" s="430"/>
      <c r="BQ7" s="430"/>
      <c r="BR7" s="430"/>
      <c r="BS7" s="430"/>
      <c r="BT7" s="430"/>
      <c r="BU7" s="431"/>
      <c r="BV7" s="429">
        <v>900561</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5299647</v>
      </c>
      <c r="CU7" s="430"/>
      <c r="CV7" s="430"/>
      <c r="CW7" s="430"/>
      <c r="CX7" s="430"/>
      <c r="CY7" s="430"/>
      <c r="CZ7" s="430"/>
      <c r="DA7" s="431"/>
      <c r="DB7" s="429">
        <v>5280926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93</v>
      </c>
      <c r="AV8" s="462"/>
      <c r="AW8" s="462"/>
      <c r="AX8" s="462"/>
      <c r="AY8" s="463" t="s">
        <v>107</v>
      </c>
      <c r="AZ8" s="464"/>
      <c r="BA8" s="464"/>
      <c r="BB8" s="464"/>
      <c r="BC8" s="464"/>
      <c r="BD8" s="464"/>
      <c r="BE8" s="464"/>
      <c r="BF8" s="464"/>
      <c r="BG8" s="464"/>
      <c r="BH8" s="464"/>
      <c r="BI8" s="464"/>
      <c r="BJ8" s="464"/>
      <c r="BK8" s="464"/>
      <c r="BL8" s="464"/>
      <c r="BM8" s="465"/>
      <c r="BN8" s="429">
        <v>405882</v>
      </c>
      <c r="BO8" s="430"/>
      <c r="BP8" s="430"/>
      <c r="BQ8" s="430"/>
      <c r="BR8" s="430"/>
      <c r="BS8" s="430"/>
      <c r="BT8" s="430"/>
      <c r="BU8" s="431"/>
      <c r="BV8" s="429">
        <v>149928</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0.22</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109</v>
      </c>
      <c r="C9" s="424"/>
      <c r="D9" s="424"/>
      <c r="E9" s="424"/>
      <c r="F9" s="424"/>
      <c r="G9" s="424"/>
      <c r="H9" s="424"/>
      <c r="I9" s="424"/>
      <c r="J9" s="424"/>
      <c r="K9" s="472"/>
      <c r="L9" s="473" t="s">
        <v>110</v>
      </c>
      <c r="M9" s="474"/>
      <c r="N9" s="474"/>
      <c r="O9" s="474"/>
      <c r="P9" s="474"/>
      <c r="Q9" s="475"/>
      <c r="R9" s="476">
        <v>8596</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93</v>
      </c>
      <c r="AV9" s="462"/>
      <c r="AW9" s="462"/>
      <c r="AX9" s="462"/>
      <c r="AY9" s="463" t="s">
        <v>113</v>
      </c>
      <c r="AZ9" s="464"/>
      <c r="BA9" s="464"/>
      <c r="BB9" s="464"/>
      <c r="BC9" s="464"/>
      <c r="BD9" s="464"/>
      <c r="BE9" s="464"/>
      <c r="BF9" s="464"/>
      <c r="BG9" s="464"/>
      <c r="BH9" s="464"/>
      <c r="BI9" s="464"/>
      <c r="BJ9" s="464"/>
      <c r="BK9" s="464"/>
      <c r="BL9" s="464"/>
      <c r="BM9" s="465"/>
      <c r="BN9" s="429">
        <v>255954</v>
      </c>
      <c r="BO9" s="430"/>
      <c r="BP9" s="430"/>
      <c r="BQ9" s="430"/>
      <c r="BR9" s="430"/>
      <c r="BS9" s="430"/>
      <c r="BT9" s="430"/>
      <c r="BU9" s="431"/>
      <c r="BV9" s="429">
        <v>12049</v>
      </c>
      <c r="BW9" s="430"/>
      <c r="BX9" s="430"/>
      <c r="BY9" s="430"/>
      <c r="BZ9" s="430"/>
      <c r="CA9" s="430"/>
      <c r="CB9" s="430"/>
      <c r="CC9" s="431"/>
      <c r="CD9" s="432" t="s">
        <v>114</v>
      </c>
      <c r="CE9" s="433"/>
      <c r="CF9" s="433"/>
      <c r="CG9" s="433"/>
      <c r="CH9" s="433"/>
      <c r="CI9" s="433"/>
      <c r="CJ9" s="433"/>
      <c r="CK9" s="433"/>
      <c r="CL9" s="433"/>
      <c r="CM9" s="433"/>
      <c r="CN9" s="433"/>
      <c r="CO9" s="433"/>
      <c r="CP9" s="433"/>
      <c r="CQ9" s="433"/>
      <c r="CR9" s="433"/>
      <c r="CS9" s="434"/>
      <c r="CT9" s="426">
        <v>16.600000000000001</v>
      </c>
      <c r="CU9" s="427"/>
      <c r="CV9" s="427"/>
      <c r="CW9" s="427"/>
      <c r="CX9" s="427"/>
      <c r="CY9" s="427"/>
      <c r="CZ9" s="427"/>
      <c r="DA9" s="428"/>
      <c r="DB9" s="426">
        <v>14.3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115</v>
      </c>
      <c r="M10" s="459"/>
      <c r="N10" s="459"/>
      <c r="O10" s="459"/>
      <c r="P10" s="459"/>
      <c r="Q10" s="460"/>
      <c r="R10" s="480">
        <v>9746</v>
      </c>
      <c r="S10" s="481"/>
      <c r="T10" s="481"/>
      <c r="U10" s="481"/>
      <c r="V10" s="482"/>
      <c r="W10" s="417"/>
      <c r="X10" s="418"/>
      <c r="Y10" s="418"/>
      <c r="Z10" s="418"/>
      <c r="AA10" s="418"/>
      <c r="AB10" s="418"/>
      <c r="AC10" s="418"/>
      <c r="AD10" s="418"/>
      <c r="AE10" s="418"/>
      <c r="AF10" s="418"/>
      <c r="AG10" s="418"/>
      <c r="AH10" s="418"/>
      <c r="AI10" s="418"/>
      <c r="AJ10" s="418"/>
      <c r="AK10" s="418"/>
      <c r="AL10" s="421"/>
      <c r="AM10" s="458" t="s">
        <v>116</v>
      </c>
      <c r="AN10" s="459"/>
      <c r="AO10" s="459"/>
      <c r="AP10" s="459"/>
      <c r="AQ10" s="459"/>
      <c r="AR10" s="459"/>
      <c r="AS10" s="459"/>
      <c r="AT10" s="460"/>
      <c r="AU10" s="461" t="s">
        <v>117</v>
      </c>
      <c r="AV10" s="462"/>
      <c r="AW10" s="462"/>
      <c r="AX10" s="462"/>
      <c r="AY10" s="463" t="s">
        <v>118</v>
      </c>
      <c r="AZ10" s="464"/>
      <c r="BA10" s="464"/>
      <c r="BB10" s="464"/>
      <c r="BC10" s="464"/>
      <c r="BD10" s="464"/>
      <c r="BE10" s="464"/>
      <c r="BF10" s="464"/>
      <c r="BG10" s="464"/>
      <c r="BH10" s="464"/>
      <c r="BI10" s="464"/>
      <c r="BJ10" s="464"/>
      <c r="BK10" s="464"/>
      <c r="BL10" s="464"/>
      <c r="BM10" s="465"/>
      <c r="BN10" s="429">
        <v>122063</v>
      </c>
      <c r="BO10" s="430"/>
      <c r="BP10" s="430"/>
      <c r="BQ10" s="430"/>
      <c r="BR10" s="430"/>
      <c r="BS10" s="430"/>
      <c r="BT10" s="430"/>
      <c r="BU10" s="431"/>
      <c r="BV10" s="429">
        <v>4876</v>
      </c>
      <c r="BW10" s="430"/>
      <c r="BX10" s="430"/>
      <c r="BY10" s="430"/>
      <c r="BZ10" s="430"/>
      <c r="CA10" s="430"/>
      <c r="CB10" s="430"/>
      <c r="CC10" s="43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117</v>
      </c>
      <c r="AV11" s="462"/>
      <c r="AW11" s="462"/>
      <c r="AX11" s="462"/>
      <c r="AY11" s="463" t="s">
        <v>123</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124</v>
      </c>
      <c r="CE11" s="433"/>
      <c r="CF11" s="433"/>
      <c r="CG11" s="433"/>
      <c r="CH11" s="433"/>
      <c r="CI11" s="433"/>
      <c r="CJ11" s="433"/>
      <c r="CK11" s="433"/>
      <c r="CL11" s="433"/>
      <c r="CM11" s="433"/>
      <c r="CN11" s="433"/>
      <c r="CO11" s="433"/>
      <c r="CP11" s="433"/>
      <c r="CQ11" s="433"/>
      <c r="CR11" s="433"/>
      <c r="CS11" s="434"/>
      <c r="CT11" s="469" t="s">
        <v>125</v>
      </c>
      <c r="CU11" s="470"/>
      <c r="CV11" s="470"/>
      <c r="CW11" s="470"/>
      <c r="CX11" s="470"/>
      <c r="CY11" s="470"/>
      <c r="CZ11" s="470"/>
      <c r="DA11" s="471"/>
      <c r="DB11" s="469" t="s">
        <v>125</v>
      </c>
      <c r="DC11" s="470"/>
      <c r="DD11" s="470"/>
      <c r="DE11" s="470"/>
      <c r="DF11" s="470"/>
      <c r="DG11" s="470"/>
      <c r="DH11" s="470"/>
      <c r="DI11" s="471"/>
      <c r="DJ11" s="186"/>
      <c r="DK11" s="186"/>
      <c r="DL11" s="186"/>
      <c r="DM11" s="186"/>
      <c r="DN11" s="186"/>
      <c r="DO11" s="186"/>
    </row>
    <row r="12" spans="1:119" ht="18.75" customHeight="1" x14ac:dyDescent="0.15">
      <c r="A12" s="187"/>
      <c r="B12" s="489" t="s">
        <v>126</v>
      </c>
      <c r="C12" s="490"/>
      <c r="D12" s="490"/>
      <c r="E12" s="490"/>
      <c r="F12" s="490"/>
      <c r="G12" s="490"/>
      <c r="H12" s="490"/>
      <c r="I12" s="490"/>
      <c r="J12" s="490"/>
      <c r="K12" s="491"/>
      <c r="L12" s="498" t="s">
        <v>127</v>
      </c>
      <c r="M12" s="499"/>
      <c r="N12" s="499"/>
      <c r="O12" s="499"/>
      <c r="P12" s="499"/>
      <c r="Q12" s="500"/>
      <c r="R12" s="501">
        <v>7870</v>
      </c>
      <c r="S12" s="502"/>
      <c r="T12" s="502"/>
      <c r="U12" s="502"/>
      <c r="V12" s="503"/>
      <c r="W12" s="504" t="s">
        <v>1</v>
      </c>
      <c r="X12" s="462"/>
      <c r="Y12" s="462"/>
      <c r="Z12" s="462"/>
      <c r="AA12" s="462"/>
      <c r="AB12" s="505"/>
      <c r="AC12" s="506" t="s">
        <v>128</v>
      </c>
      <c r="AD12" s="507"/>
      <c r="AE12" s="507"/>
      <c r="AF12" s="507"/>
      <c r="AG12" s="508"/>
      <c r="AH12" s="506" t="s">
        <v>129</v>
      </c>
      <c r="AI12" s="507"/>
      <c r="AJ12" s="507"/>
      <c r="AK12" s="507"/>
      <c r="AL12" s="509"/>
      <c r="AM12" s="458" t="s">
        <v>130</v>
      </c>
      <c r="AN12" s="459"/>
      <c r="AO12" s="459"/>
      <c r="AP12" s="459"/>
      <c r="AQ12" s="459"/>
      <c r="AR12" s="459"/>
      <c r="AS12" s="459"/>
      <c r="AT12" s="460"/>
      <c r="AU12" s="461" t="s">
        <v>131</v>
      </c>
      <c r="AV12" s="462"/>
      <c r="AW12" s="462"/>
      <c r="AX12" s="462"/>
      <c r="AY12" s="463" t="s">
        <v>132</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890000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134</v>
      </c>
      <c r="CU12" s="470"/>
      <c r="CV12" s="470"/>
      <c r="CW12" s="470"/>
      <c r="CX12" s="470"/>
      <c r="CY12" s="470"/>
      <c r="CZ12" s="470"/>
      <c r="DA12" s="471"/>
      <c r="DB12" s="469" t="s">
        <v>134</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7774</v>
      </c>
      <c r="S13" s="514"/>
      <c r="T13" s="514"/>
      <c r="U13" s="514"/>
      <c r="V13" s="515"/>
      <c r="W13" s="445" t="s">
        <v>136</v>
      </c>
      <c r="X13" s="446"/>
      <c r="Y13" s="446"/>
      <c r="Z13" s="446"/>
      <c r="AA13" s="446"/>
      <c r="AB13" s="436"/>
      <c r="AC13" s="480">
        <v>1477</v>
      </c>
      <c r="AD13" s="481"/>
      <c r="AE13" s="481"/>
      <c r="AF13" s="481"/>
      <c r="AG13" s="523"/>
      <c r="AH13" s="480">
        <v>1586</v>
      </c>
      <c r="AI13" s="481"/>
      <c r="AJ13" s="481"/>
      <c r="AK13" s="481"/>
      <c r="AL13" s="482"/>
      <c r="AM13" s="458" t="s">
        <v>137</v>
      </c>
      <c r="AN13" s="459"/>
      <c r="AO13" s="459"/>
      <c r="AP13" s="459"/>
      <c r="AQ13" s="459"/>
      <c r="AR13" s="459"/>
      <c r="AS13" s="459"/>
      <c r="AT13" s="460"/>
      <c r="AU13" s="461" t="s">
        <v>93</v>
      </c>
      <c r="AV13" s="462"/>
      <c r="AW13" s="462"/>
      <c r="AX13" s="462"/>
      <c r="AY13" s="463" t="s">
        <v>138</v>
      </c>
      <c r="AZ13" s="464"/>
      <c r="BA13" s="464"/>
      <c r="BB13" s="464"/>
      <c r="BC13" s="464"/>
      <c r="BD13" s="464"/>
      <c r="BE13" s="464"/>
      <c r="BF13" s="464"/>
      <c r="BG13" s="464"/>
      <c r="BH13" s="464"/>
      <c r="BI13" s="464"/>
      <c r="BJ13" s="464"/>
      <c r="BK13" s="464"/>
      <c r="BL13" s="464"/>
      <c r="BM13" s="465"/>
      <c r="BN13" s="429">
        <v>378017</v>
      </c>
      <c r="BO13" s="430"/>
      <c r="BP13" s="430"/>
      <c r="BQ13" s="430"/>
      <c r="BR13" s="430"/>
      <c r="BS13" s="430"/>
      <c r="BT13" s="430"/>
      <c r="BU13" s="431"/>
      <c r="BV13" s="429">
        <v>-873075</v>
      </c>
      <c r="BW13" s="430"/>
      <c r="BX13" s="430"/>
      <c r="BY13" s="430"/>
      <c r="BZ13" s="430"/>
      <c r="CA13" s="430"/>
      <c r="CB13" s="430"/>
      <c r="CC13" s="431"/>
      <c r="CD13" s="432" t="s">
        <v>139</v>
      </c>
      <c r="CE13" s="433"/>
      <c r="CF13" s="433"/>
      <c r="CG13" s="433"/>
      <c r="CH13" s="433"/>
      <c r="CI13" s="433"/>
      <c r="CJ13" s="433"/>
      <c r="CK13" s="433"/>
      <c r="CL13" s="433"/>
      <c r="CM13" s="433"/>
      <c r="CN13" s="433"/>
      <c r="CO13" s="433"/>
      <c r="CP13" s="433"/>
      <c r="CQ13" s="433"/>
      <c r="CR13" s="433"/>
      <c r="CS13" s="434"/>
      <c r="CT13" s="426">
        <v>9.6</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140</v>
      </c>
      <c r="M14" s="511"/>
      <c r="N14" s="511"/>
      <c r="O14" s="511"/>
      <c r="P14" s="511"/>
      <c r="Q14" s="512"/>
      <c r="R14" s="513">
        <v>8126</v>
      </c>
      <c r="S14" s="514"/>
      <c r="T14" s="514"/>
      <c r="U14" s="514"/>
      <c r="V14" s="515"/>
      <c r="W14" s="419"/>
      <c r="X14" s="420"/>
      <c r="Y14" s="420"/>
      <c r="Z14" s="420"/>
      <c r="AA14" s="420"/>
      <c r="AB14" s="409"/>
      <c r="AC14" s="516">
        <v>33.1</v>
      </c>
      <c r="AD14" s="517"/>
      <c r="AE14" s="517"/>
      <c r="AF14" s="517"/>
      <c r="AG14" s="518"/>
      <c r="AH14" s="516">
        <v>31.9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141</v>
      </c>
      <c r="CE14" s="525"/>
      <c r="CF14" s="525"/>
      <c r="CG14" s="525"/>
      <c r="CH14" s="525"/>
      <c r="CI14" s="525"/>
      <c r="CJ14" s="525"/>
      <c r="CK14" s="525"/>
      <c r="CL14" s="525"/>
      <c r="CM14" s="525"/>
      <c r="CN14" s="525"/>
      <c r="CO14" s="525"/>
      <c r="CP14" s="525"/>
      <c r="CQ14" s="525"/>
      <c r="CR14" s="525"/>
      <c r="CS14" s="526"/>
      <c r="CT14" s="527">
        <v>3</v>
      </c>
      <c r="CU14" s="528"/>
      <c r="CV14" s="528"/>
      <c r="CW14" s="528"/>
      <c r="CX14" s="528"/>
      <c r="CY14" s="528"/>
      <c r="CZ14" s="528"/>
      <c r="DA14" s="529"/>
      <c r="DB14" s="527">
        <v>5.8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142</v>
      </c>
      <c r="N15" s="521"/>
      <c r="O15" s="521"/>
      <c r="P15" s="521"/>
      <c r="Q15" s="522"/>
      <c r="R15" s="513">
        <v>8050</v>
      </c>
      <c r="S15" s="514"/>
      <c r="T15" s="514"/>
      <c r="U15" s="514"/>
      <c r="V15" s="515"/>
      <c r="W15" s="445" t="s">
        <v>143</v>
      </c>
      <c r="X15" s="446"/>
      <c r="Y15" s="446"/>
      <c r="Z15" s="446"/>
      <c r="AA15" s="446"/>
      <c r="AB15" s="436"/>
      <c r="AC15" s="480">
        <v>781</v>
      </c>
      <c r="AD15" s="481"/>
      <c r="AE15" s="481"/>
      <c r="AF15" s="481"/>
      <c r="AG15" s="523"/>
      <c r="AH15" s="480">
        <v>1007</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1097601</v>
      </c>
      <c r="BO15" s="393"/>
      <c r="BP15" s="393"/>
      <c r="BQ15" s="393"/>
      <c r="BR15" s="393"/>
      <c r="BS15" s="393"/>
      <c r="BT15" s="393"/>
      <c r="BU15" s="394"/>
      <c r="BV15" s="392">
        <v>1044316</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17.5</v>
      </c>
      <c r="AD16" s="517"/>
      <c r="AE16" s="517"/>
      <c r="AF16" s="517"/>
      <c r="AG16" s="518"/>
      <c r="AH16" s="516">
        <v>20.3</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4864973</v>
      </c>
      <c r="BO16" s="430"/>
      <c r="BP16" s="430"/>
      <c r="BQ16" s="430"/>
      <c r="BR16" s="430"/>
      <c r="BS16" s="430"/>
      <c r="BT16" s="430"/>
      <c r="BU16" s="431"/>
      <c r="BV16" s="429">
        <v>4793374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2202</v>
      </c>
      <c r="AD17" s="481"/>
      <c r="AE17" s="481"/>
      <c r="AF17" s="481"/>
      <c r="AG17" s="523"/>
      <c r="AH17" s="480">
        <v>2373</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1376195</v>
      </c>
      <c r="BO17" s="430"/>
      <c r="BP17" s="430"/>
      <c r="BQ17" s="430"/>
      <c r="BR17" s="430"/>
      <c r="BS17" s="430"/>
      <c r="BT17" s="430"/>
      <c r="BU17" s="431"/>
      <c r="BV17" s="429">
        <v>1295903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711.36</v>
      </c>
      <c r="M18" s="545"/>
      <c r="N18" s="545"/>
      <c r="O18" s="545"/>
      <c r="P18" s="545"/>
      <c r="Q18" s="545"/>
      <c r="R18" s="546"/>
      <c r="S18" s="546"/>
      <c r="T18" s="546"/>
      <c r="U18" s="546"/>
      <c r="V18" s="547"/>
      <c r="W18" s="447"/>
      <c r="X18" s="448"/>
      <c r="Y18" s="448"/>
      <c r="Z18" s="448"/>
      <c r="AA18" s="448"/>
      <c r="AB18" s="439"/>
      <c r="AC18" s="548">
        <v>49.4</v>
      </c>
      <c r="AD18" s="549"/>
      <c r="AE18" s="549"/>
      <c r="AF18" s="549"/>
      <c r="AG18" s="550"/>
      <c r="AH18" s="548">
        <v>47.8</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4841739</v>
      </c>
      <c r="BO18" s="430"/>
      <c r="BP18" s="430"/>
      <c r="BQ18" s="430"/>
      <c r="BR18" s="430"/>
      <c r="BS18" s="430"/>
      <c r="BT18" s="430"/>
      <c r="BU18" s="431"/>
      <c r="BV18" s="429">
        <v>4747061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6889438</v>
      </c>
      <c r="BO19" s="430"/>
      <c r="BP19" s="430"/>
      <c r="BQ19" s="430"/>
      <c r="BR19" s="430"/>
      <c r="BS19" s="430"/>
      <c r="BT19" s="430"/>
      <c r="BU19" s="431"/>
      <c r="BV19" s="429">
        <v>7986607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3784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9687394</v>
      </c>
      <c r="BO23" s="430"/>
      <c r="BP23" s="430"/>
      <c r="BQ23" s="430"/>
      <c r="BR23" s="430"/>
      <c r="BS23" s="430"/>
      <c r="BT23" s="430"/>
      <c r="BU23" s="431"/>
      <c r="BV23" s="429">
        <v>9675258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7000</v>
      </c>
      <c r="R24" s="481"/>
      <c r="S24" s="481"/>
      <c r="T24" s="481"/>
      <c r="U24" s="481"/>
      <c r="V24" s="523"/>
      <c r="W24" s="582"/>
      <c r="X24" s="570"/>
      <c r="Y24" s="571"/>
      <c r="Z24" s="479" t="s">
        <v>167</v>
      </c>
      <c r="AA24" s="459"/>
      <c r="AB24" s="459"/>
      <c r="AC24" s="459"/>
      <c r="AD24" s="459"/>
      <c r="AE24" s="459"/>
      <c r="AF24" s="459"/>
      <c r="AG24" s="460"/>
      <c r="AH24" s="480">
        <v>142</v>
      </c>
      <c r="AI24" s="481"/>
      <c r="AJ24" s="481"/>
      <c r="AK24" s="481"/>
      <c r="AL24" s="523"/>
      <c r="AM24" s="480">
        <v>428130</v>
      </c>
      <c r="AN24" s="481"/>
      <c r="AO24" s="481"/>
      <c r="AP24" s="481"/>
      <c r="AQ24" s="481"/>
      <c r="AR24" s="523"/>
      <c r="AS24" s="480">
        <v>3015</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7420418</v>
      </c>
      <c r="BO24" s="430"/>
      <c r="BP24" s="430"/>
      <c r="BQ24" s="430"/>
      <c r="BR24" s="430"/>
      <c r="BS24" s="430"/>
      <c r="BT24" s="430"/>
      <c r="BU24" s="431"/>
      <c r="BV24" s="429">
        <v>7115019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5940</v>
      </c>
      <c r="R25" s="481"/>
      <c r="S25" s="481"/>
      <c r="T25" s="481"/>
      <c r="U25" s="481"/>
      <c r="V25" s="523"/>
      <c r="W25" s="582"/>
      <c r="X25" s="570"/>
      <c r="Y25" s="571"/>
      <c r="Z25" s="479" t="s">
        <v>170</v>
      </c>
      <c r="AA25" s="459"/>
      <c r="AB25" s="459"/>
      <c r="AC25" s="459"/>
      <c r="AD25" s="459"/>
      <c r="AE25" s="459"/>
      <c r="AF25" s="459"/>
      <c r="AG25" s="460"/>
      <c r="AH25" s="480" t="s">
        <v>171</v>
      </c>
      <c r="AI25" s="481"/>
      <c r="AJ25" s="481"/>
      <c r="AK25" s="481"/>
      <c r="AL25" s="523"/>
      <c r="AM25" s="480" t="s">
        <v>171</v>
      </c>
      <c r="AN25" s="481"/>
      <c r="AO25" s="481"/>
      <c r="AP25" s="481"/>
      <c r="AQ25" s="481"/>
      <c r="AR25" s="523"/>
      <c r="AS25" s="480" t="s">
        <v>125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1446383</v>
      </c>
      <c r="BO25" s="393"/>
      <c r="BP25" s="393"/>
      <c r="BQ25" s="393"/>
      <c r="BR25" s="393"/>
      <c r="BS25" s="393"/>
      <c r="BT25" s="393"/>
      <c r="BU25" s="394"/>
      <c r="BV25" s="392">
        <v>46149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5440</v>
      </c>
      <c r="R26" s="481"/>
      <c r="S26" s="481"/>
      <c r="T26" s="481"/>
      <c r="U26" s="481"/>
      <c r="V26" s="523"/>
      <c r="W26" s="582"/>
      <c r="X26" s="570"/>
      <c r="Y26" s="571"/>
      <c r="Z26" s="479" t="s">
        <v>174</v>
      </c>
      <c r="AA26" s="592"/>
      <c r="AB26" s="592"/>
      <c r="AC26" s="592"/>
      <c r="AD26" s="592"/>
      <c r="AE26" s="592"/>
      <c r="AF26" s="592"/>
      <c r="AG26" s="593"/>
      <c r="AH26" s="480">
        <v>2</v>
      </c>
      <c r="AI26" s="481"/>
      <c r="AJ26" s="481"/>
      <c r="AK26" s="481"/>
      <c r="AL26" s="523"/>
      <c r="AM26" s="480" t="s">
        <v>175</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171</v>
      </c>
      <c r="BO26" s="430"/>
      <c r="BP26" s="430"/>
      <c r="BQ26" s="430"/>
      <c r="BR26" s="430"/>
      <c r="BS26" s="430"/>
      <c r="BT26" s="430"/>
      <c r="BU26" s="431"/>
      <c r="BV26" s="429" t="s">
        <v>134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2830</v>
      </c>
      <c r="R27" s="481"/>
      <c r="S27" s="481"/>
      <c r="T27" s="481"/>
      <c r="U27" s="481"/>
      <c r="V27" s="523"/>
      <c r="W27" s="582"/>
      <c r="X27" s="570"/>
      <c r="Y27" s="571"/>
      <c r="Z27" s="479" t="s">
        <v>178</v>
      </c>
      <c r="AA27" s="459"/>
      <c r="AB27" s="459"/>
      <c r="AC27" s="459"/>
      <c r="AD27" s="459"/>
      <c r="AE27" s="459"/>
      <c r="AF27" s="459"/>
      <c r="AG27" s="460"/>
      <c r="AH27" s="480" t="s">
        <v>171</v>
      </c>
      <c r="AI27" s="481"/>
      <c r="AJ27" s="481"/>
      <c r="AK27" s="481"/>
      <c r="AL27" s="523"/>
      <c r="AM27" s="480" t="s">
        <v>125</v>
      </c>
      <c r="AN27" s="481"/>
      <c r="AO27" s="481"/>
      <c r="AP27" s="481"/>
      <c r="AQ27" s="481"/>
      <c r="AR27" s="523"/>
      <c r="AS27" s="480" t="s">
        <v>125</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171</v>
      </c>
      <c r="BO27" s="606"/>
      <c r="BP27" s="606"/>
      <c r="BQ27" s="606"/>
      <c r="BR27" s="606"/>
      <c r="BS27" s="606"/>
      <c r="BT27" s="606"/>
      <c r="BU27" s="607"/>
      <c r="BV27" s="605" t="s">
        <v>125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2240</v>
      </c>
      <c r="R28" s="481"/>
      <c r="S28" s="481"/>
      <c r="T28" s="481"/>
      <c r="U28" s="481"/>
      <c r="V28" s="523"/>
      <c r="W28" s="582"/>
      <c r="X28" s="570"/>
      <c r="Y28" s="571"/>
      <c r="Z28" s="479" t="s">
        <v>181</v>
      </c>
      <c r="AA28" s="459"/>
      <c r="AB28" s="459"/>
      <c r="AC28" s="459"/>
      <c r="AD28" s="459"/>
      <c r="AE28" s="459"/>
      <c r="AF28" s="459"/>
      <c r="AG28" s="460"/>
      <c r="AH28" s="480" t="s">
        <v>182</v>
      </c>
      <c r="AI28" s="481"/>
      <c r="AJ28" s="481"/>
      <c r="AK28" s="481"/>
      <c r="AL28" s="523"/>
      <c r="AM28" s="480" t="s">
        <v>171</v>
      </c>
      <c r="AN28" s="481"/>
      <c r="AO28" s="481"/>
      <c r="AP28" s="481"/>
      <c r="AQ28" s="481"/>
      <c r="AR28" s="523"/>
      <c r="AS28" s="480" t="s">
        <v>125</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887522</v>
      </c>
      <c r="BO28" s="393"/>
      <c r="BP28" s="393"/>
      <c r="BQ28" s="393"/>
      <c r="BR28" s="393"/>
      <c r="BS28" s="393"/>
      <c r="BT28" s="393"/>
      <c r="BU28" s="394"/>
      <c r="BV28" s="392">
        <v>685459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11</v>
      </c>
      <c r="M29" s="481"/>
      <c r="N29" s="481"/>
      <c r="O29" s="481"/>
      <c r="P29" s="523"/>
      <c r="Q29" s="480">
        <v>1900</v>
      </c>
      <c r="R29" s="481"/>
      <c r="S29" s="481"/>
      <c r="T29" s="481"/>
      <c r="U29" s="481"/>
      <c r="V29" s="523"/>
      <c r="W29" s="583"/>
      <c r="X29" s="584"/>
      <c r="Y29" s="585"/>
      <c r="Z29" s="479" t="s">
        <v>185</v>
      </c>
      <c r="AA29" s="459"/>
      <c r="AB29" s="459"/>
      <c r="AC29" s="459"/>
      <c r="AD29" s="459"/>
      <c r="AE29" s="459"/>
      <c r="AF29" s="459"/>
      <c r="AG29" s="460"/>
      <c r="AH29" s="480">
        <v>142</v>
      </c>
      <c r="AI29" s="481"/>
      <c r="AJ29" s="481"/>
      <c r="AK29" s="481"/>
      <c r="AL29" s="523"/>
      <c r="AM29" s="480">
        <v>428130</v>
      </c>
      <c r="AN29" s="481"/>
      <c r="AO29" s="481"/>
      <c r="AP29" s="481"/>
      <c r="AQ29" s="481"/>
      <c r="AR29" s="523"/>
      <c r="AS29" s="480">
        <v>3015</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704910</v>
      </c>
      <c r="BO29" s="430"/>
      <c r="BP29" s="430"/>
      <c r="BQ29" s="430"/>
      <c r="BR29" s="430"/>
      <c r="BS29" s="430"/>
      <c r="BT29" s="430"/>
      <c r="BU29" s="431"/>
      <c r="BV29" s="429">
        <v>703060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3341907</v>
      </c>
      <c r="BO30" s="606"/>
      <c r="BP30" s="606"/>
      <c r="BQ30" s="606"/>
      <c r="BR30" s="606"/>
      <c r="BS30" s="606"/>
      <c r="BT30" s="606"/>
      <c r="BU30" s="607"/>
      <c r="BV30" s="605">
        <v>3429649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196</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197</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国民健康保険特別会計（保険事業勘定）</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平取町外２施設衛生組合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果夢工房</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国民健康保険特別会計（直診勘定）</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胆振東部消防組合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IF('各会計、関係団体の財政状況及び健全化判断比率'!B34="","",'各会計、関係団体の財政状況及び健全化判断比率'!B34)</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胆振東部日高西部衛生組合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96nYWPaE0YB9BvDycIqso58Pwxc8uuZpQo6EViROS8vtuZf6O8lB+ZarXbqr+rQH5+IerYar5n3dypedGp51Q==" saltValue="qm12SwPL8q4XtMZ5azx3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1029568</v>
      </c>
      <c r="S5" s="635"/>
      <c r="T5" s="635"/>
      <c r="U5" s="635"/>
      <c r="V5" s="635"/>
      <c r="W5" s="635"/>
      <c r="X5" s="635"/>
      <c r="Y5" s="636"/>
      <c r="Z5" s="637">
        <v>7.7</v>
      </c>
      <c r="AA5" s="637"/>
      <c r="AB5" s="637"/>
      <c r="AC5" s="637"/>
      <c r="AD5" s="638">
        <v>1029568</v>
      </c>
      <c r="AE5" s="638"/>
      <c r="AF5" s="638"/>
      <c r="AG5" s="638"/>
      <c r="AH5" s="638"/>
      <c r="AI5" s="638"/>
      <c r="AJ5" s="638"/>
      <c r="AK5" s="638"/>
      <c r="AL5" s="639">
        <v>20</v>
      </c>
      <c r="AM5" s="640"/>
      <c r="AN5" s="640"/>
      <c r="AO5" s="641"/>
      <c r="AP5" s="631" t="s">
        <v>225</v>
      </c>
      <c r="AQ5" s="632"/>
      <c r="AR5" s="632"/>
      <c r="AS5" s="632"/>
      <c r="AT5" s="632"/>
      <c r="AU5" s="632"/>
      <c r="AV5" s="632"/>
      <c r="AW5" s="632"/>
      <c r="AX5" s="632"/>
      <c r="AY5" s="632"/>
      <c r="AZ5" s="632"/>
      <c r="BA5" s="632"/>
      <c r="BB5" s="632"/>
      <c r="BC5" s="632"/>
      <c r="BD5" s="632"/>
      <c r="BE5" s="632"/>
      <c r="BF5" s="633"/>
      <c r="BG5" s="645">
        <v>1029186</v>
      </c>
      <c r="BH5" s="646"/>
      <c r="BI5" s="646"/>
      <c r="BJ5" s="646"/>
      <c r="BK5" s="646"/>
      <c r="BL5" s="646"/>
      <c r="BM5" s="646"/>
      <c r="BN5" s="647"/>
      <c r="BO5" s="648">
        <v>100</v>
      </c>
      <c r="BP5" s="648"/>
      <c r="BQ5" s="648"/>
      <c r="BR5" s="648"/>
      <c r="BS5" s="649" t="s">
        <v>226</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218</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145539</v>
      </c>
      <c r="S6" s="646"/>
      <c r="T6" s="646"/>
      <c r="U6" s="646"/>
      <c r="V6" s="646"/>
      <c r="W6" s="646"/>
      <c r="X6" s="646"/>
      <c r="Y6" s="647"/>
      <c r="Z6" s="648">
        <v>1.1000000000000001</v>
      </c>
      <c r="AA6" s="648"/>
      <c r="AB6" s="648"/>
      <c r="AC6" s="648"/>
      <c r="AD6" s="649">
        <v>145539</v>
      </c>
      <c r="AE6" s="649"/>
      <c r="AF6" s="649"/>
      <c r="AG6" s="649"/>
      <c r="AH6" s="649"/>
      <c r="AI6" s="649"/>
      <c r="AJ6" s="649"/>
      <c r="AK6" s="649"/>
      <c r="AL6" s="650">
        <v>2.8</v>
      </c>
      <c r="AM6" s="651"/>
      <c r="AN6" s="651"/>
      <c r="AO6" s="652"/>
      <c r="AP6" s="642" t="s">
        <v>231</v>
      </c>
      <c r="AQ6" s="643"/>
      <c r="AR6" s="643"/>
      <c r="AS6" s="643"/>
      <c r="AT6" s="643"/>
      <c r="AU6" s="643"/>
      <c r="AV6" s="643"/>
      <c r="AW6" s="643"/>
      <c r="AX6" s="643"/>
      <c r="AY6" s="643"/>
      <c r="AZ6" s="643"/>
      <c r="BA6" s="643"/>
      <c r="BB6" s="643"/>
      <c r="BC6" s="643"/>
      <c r="BD6" s="643"/>
      <c r="BE6" s="643"/>
      <c r="BF6" s="644"/>
      <c r="BG6" s="645">
        <v>1029186</v>
      </c>
      <c r="BH6" s="646"/>
      <c r="BI6" s="646"/>
      <c r="BJ6" s="646"/>
      <c r="BK6" s="646"/>
      <c r="BL6" s="646"/>
      <c r="BM6" s="646"/>
      <c r="BN6" s="647"/>
      <c r="BO6" s="648">
        <v>100</v>
      </c>
      <c r="BP6" s="648"/>
      <c r="BQ6" s="648"/>
      <c r="BR6" s="648"/>
      <c r="BS6" s="649" t="s">
        <v>232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82495</v>
      </c>
      <c r="CS6" s="646"/>
      <c r="CT6" s="646"/>
      <c r="CU6" s="646"/>
      <c r="CV6" s="646"/>
      <c r="CW6" s="646"/>
      <c r="CX6" s="646"/>
      <c r="CY6" s="647"/>
      <c r="CZ6" s="639">
        <v>0.6</v>
      </c>
      <c r="DA6" s="640"/>
      <c r="DB6" s="640"/>
      <c r="DC6" s="659"/>
      <c r="DD6" s="654" t="s">
        <v>226</v>
      </c>
      <c r="DE6" s="646"/>
      <c r="DF6" s="646"/>
      <c r="DG6" s="646"/>
      <c r="DH6" s="646"/>
      <c r="DI6" s="646"/>
      <c r="DJ6" s="646"/>
      <c r="DK6" s="646"/>
      <c r="DL6" s="646"/>
      <c r="DM6" s="646"/>
      <c r="DN6" s="646"/>
      <c r="DO6" s="646"/>
      <c r="DP6" s="647"/>
      <c r="DQ6" s="654">
        <v>82495</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650</v>
      </c>
      <c r="S7" s="646"/>
      <c r="T7" s="646"/>
      <c r="U7" s="646"/>
      <c r="V7" s="646"/>
      <c r="W7" s="646"/>
      <c r="X7" s="646"/>
      <c r="Y7" s="647"/>
      <c r="Z7" s="648">
        <v>0</v>
      </c>
      <c r="AA7" s="648"/>
      <c r="AB7" s="648"/>
      <c r="AC7" s="648"/>
      <c r="AD7" s="649">
        <v>650</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402059</v>
      </c>
      <c r="BH7" s="646"/>
      <c r="BI7" s="646"/>
      <c r="BJ7" s="646"/>
      <c r="BK7" s="646"/>
      <c r="BL7" s="646"/>
      <c r="BM7" s="646"/>
      <c r="BN7" s="647"/>
      <c r="BO7" s="648">
        <v>39.1</v>
      </c>
      <c r="BP7" s="648"/>
      <c r="BQ7" s="648"/>
      <c r="BR7" s="648"/>
      <c r="BS7" s="649" t="s">
        <v>125</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1288765</v>
      </c>
      <c r="CS7" s="646"/>
      <c r="CT7" s="646"/>
      <c r="CU7" s="646"/>
      <c r="CV7" s="646"/>
      <c r="CW7" s="646"/>
      <c r="CX7" s="646"/>
      <c r="CY7" s="647"/>
      <c r="CZ7" s="648">
        <v>10</v>
      </c>
      <c r="DA7" s="648"/>
      <c r="DB7" s="648"/>
      <c r="DC7" s="648"/>
      <c r="DD7" s="654">
        <v>92127</v>
      </c>
      <c r="DE7" s="646"/>
      <c r="DF7" s="646"/>
      <c r="DG7" s="646"/>
      <c r="DH7" s="646"/>
      <c r="DI7" s="646"/>
      <c r="DJ7" s="646"/>
      <c r="DK7" s="646"/>
      <c r="DL7" s="646"/>
      <c r="DM7" s="646"/>
      <c r="DN7" s="646"/>
      <c r="DO7" s="646"/>
      <c r="DP7" s="647"/>
      <c r="DQ7" s="654">
        <v>1022303</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2120</v>
      </c>
      <c r="S8" s="646"/>
      <c r="T8" s="646"/>
      <c r="U8" s="646"/>
      <c r="V8" s="646"/>
      <c r="W8" s="646"/>
      <c r="X8" s="646"/>
      <c r="Y8" s="647"/>
      <c r="Z8" s="648">
        <v>0</v>
      </c>
      <c r="AA8" s="648"/>
      <c r="AB8" s="648"/>
      <c r="AC8" s="648"/>
      <c r="AD8" s="649">
        <v>2120</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13476</v>
      </c>
      <c r="BH8" s="646"/>
      <c r="BI8" s="646"/>
      <c r="BJ8" s="646"/>
      <c r="BK8" s="646"/>
      <c r="BL8" s="646"/>
      <c r="BM8" s="646"/>
      <c r="BN8" s="647"/>
      <c r="BO8" s="648">
        <v>1.3</v>
      </c>
      <c r="BP8" s="648"/>
      <c r="BQ8" s="648"/>
      <c r="BR8" s="648"/>
      <c r="BS8" s="654" t="s">
        <v>125</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1551673</v>
      </c>
      <c r="CS8" s="646"/>
      <c r="CT8" s="646"/>
      <c r="CU8" s="646"/>
      <c r="CV8" s="646"/>
      <c r="CW8" s="646"/>
      <c r="CX8" s="646"/>
      <c r="CY8" s="647"/>
      <c r="CZ8" s="648">
        <v>12.1</v>
      </c>
      <c r="DA8" s="648"/>
      <c r="DB8" s="648"/>
      <c r="DC8" s="648"/>
      <c r="DD8" s="654">
        <v>51671</v>
      </c>
      <c r="DE8" s="646"/>
      <c r="DF8" s="646"/>
      <c r="DG8" s="646"/>
      <c r="DH8" s="646"/>
      <c r="DI8" s="646"/>
      <c r="DJ8" s="646"/>
      <c r="DK8" s="646"/>
      <c r="DL8" s="646"/>
      <c r="DM8" s="646"/>
      <c r="DN8" s="646"/>
      <c r="DO8" s="646"/>
      <c r="DP8" s="647"/>
      <c r="DQ8" s="654">
        <v>886276</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1382</v>
      </c>
      <c r="S9" s="646"/>
      <c r="T9" s="646"/>
      <c r="U9" s="646"/>
      <c r="V9" s="646"/>
      <c r="W9" s="646"/>
      <c r="X9" s="646"/>
      <c r="Y9" s="647"/>
      <c r="Z9" s="648">
        <v>0</v>
      </c>
      <c r="AA9" s="648"/>
      <c r="AB9" s="648"/>
      <c r="AC9" s="648"/>
      <c r="AD9" s="649">
        <v>1382</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332097</v>
      </c>
      <c r="BH9" s="646"/>
      <c r="BI9" s="646"/>
      <c r="BJ9" s="646"/>
      <c r="BK9" s="646"/>
      <c r="BL9" s="646"/>
      <c r="BM9" s="646"/>
      <c r="BN9" s="647"/>
      <c r="BO9" s="648">
        <v>32.299999999999997</v>
      </c>
      <c r="BP9" s="648"/>
      <c r="BQ9" s="648"/>
      <c r="BR9" s="648"/>
      <c r="BS9" s="654" t="s">
        <v>171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1511851</v>
      </c>
      <c r="CS9" s="646"/>
      <c r="CT9" s="646"/>
      <c r="CU9" s="646"/>
      <c r="CV9" s="646"/>
      <c r="CW9" s="646"/>
      <c r="CX9" s="646"/>
      <c r="CY9" s="647"/>
      <c r="CZ9" s="648">
        <v>11.8</v>
      </c>
      <c r="DA9" s="648"/>
      <c r="DB9" s="648"/>
      <c r="DC9" s="648"/>
      <c r="DD9" s="654">
        <v>17540</v>
      </c>
      <c r="DE9" s="646"/>
      <c r="DF9" s="646"/>
      <c r="DG9" s="646"/>
      <c r="DH9" s="646"/>
      <c r="DI9" s="646"/>
      <c r="DJ9" s="646"/>
      <c r="DK9" s="646"/>
      <c r="DL9" s="646"/>
      <c r="DM9" s="646"/>
      <c r="DN9" s="646"/>
      <c r="DO9" s="646"/>
      <c r="DP9" s="647"/>
      <c r="DQ9" s="654">
        <v>1109907</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226</v>
      </c>
      <c r="S10" s="646"/>
      <c r="T10" s="646"/>
      <c r="U10" s="646"/>
      <c r="V10" s="646"/>
      <c r="W10" s="646"/>
      <c r="X10" s="646"/>
      <c r="Y10" s="647"/>
      <c r="Z10" s="648" t="s">
        <v>125</v>
      </c>
      <c r="AA10" s="648"/>
      <c r="AB10" s="648"/>
      <c r="AC10" s="648"/>
      <c r="AD10" s="649" t="s">
        <v>226</v>
      </c>
      <c r="AE10" s="649"/>
      <c r="AF10" s="649"/>
      <c r="AG10" s="649"/>
      <c r="AH10" s="649"/>
      <c r="AI10" s="649"/>
      <c r="AJ10" s="649"/>
      <c r="AK10" s="649"/>
      <c r="AL10" s="650" t="s">
        <v>125</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20490</v>
      </c>
      <c r="BH10" s="646"/>
      <c r="BI10" s="646"/>
      <c r="BJ10" s="646"/>
      <c r="BK10" s="646"/>
      <c r="BL10" s="646"/>
      <c r="BM10" s="646"/>
      <c r="BN10" s="647"/>
      <c r="BO10" s="648">
        <v>2</v>
      </c>
      <c r="BP10" s="648"/>
      <c r="BQ10" s="648"/>
      <c r="BR10" s="648"/>
      <c r="BS10" s="654" t="s">
        <v>125</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t="s">
        <v>226</v>
      </c>
      <c r="CS10" s="646"/>
      <c r="CT10" s="646"/>
      <c r="CU10" s="646"/>
      <c r="CV10" s="646"/>
      <c r="CW10" s="646"/>
      <c r="CX10" s="646"/>
      <c r="CY10" s="647"/>
      <c r="CZ10" s="648" t="s">
        <v>125</v>
      </c>
      <c r="DA10" s="648"/>
      <c r="DB10" s="648"/>
      <c r="DC10" s="648"/>
      <c r="DD10" s="654" t="s">
        <v>226</v>
      </c>
      <c r="DE10" s="646"/>
      <c r="DF10" s="646"/>
      <c r="DG10" s="646"/>
      <c r="DH10" s="646"/>
      <c r="DI10" s="646"/>
      <c r="DJ10" s="646"/>
      <c r="DK10" s="646"/>
      <c r="DL10" s="646"/>
      <c r="DM10" s="646"/>
      <c r="DN10" s="646"/>
      <c r="DO10" s="646"/>
      <c r="DP10" s="647"/>
      <c r="DQ10" s="654" t="s">
        <v>125</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161383</v>
      </c>
      <c r="S11" s="646"/>
      <c r="T11" s="646"/>
      <c r="U11" s="646"/>
      <c r="V11" s="646"/>
      <c r="W11" s="646"/>
      <c r="X11" s="646"/>
      <c r="Y11" s="647"/>
      <c r="Z11" s="650">
        <v>1.2</v>
      </c>
      <c r="AA11" s="651"/>
      <c r="AB11" s="651"/>
      <c r="AC11" s="663"/>
      <c r="AD11" s="654">
        <v>161383</v>
      </c>
      <c r="AE11" s="646"/>
      <c r="AF11" s="646"/>
      <c r="AG11" s="646"/>
      <c r="AH11" s="646"/>
      <c r="AI11" s="646"/>
      <c r="AJ11" s="646"/>
      <c r="AK11" s="647"/>
      <c r="AL11" s="650">
        <v>3.1</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35996</v>
      </c>
      <c r="BH11" s="646"/>
      <c r="BI11" s="646"/>
      <c r="BJ11" s="646"/>
      <c r="BK11" s="646"/>
      <c r="BL11" s="646"/>
      <c r="BM11" s="646"/>
      <c r="BN11" s="647"/>
      <c r="BO11" s="648">
        <v>3.5</v>
      </c>
      <c r="BP11" s="648"/>
      <c r="BQ11" s="648"/>
      <c r="BR11" s="648"/>
      <c r="BS11" s="654" t="s">
        <v>226</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2954861</v>
      </c>
      <c r="CS11" s="646"/>
      <c r="CT11" s="646"/>
      <c r="CU11" s="646"/>
      <c r="CV11" s="646"/>
      <c r="CW11" s="646"/>
      <c r="CX11" s="646"/>
      <c r="CY11" s="647"/>
      <c r="CZ11" s="648">
        <v>23</v>
      </c>
      <c r="DA11" s="648"/>
      <c r="DB11" s="648"/>
      <c r="DC11" s="648"/>
      <c r="DD11" s="654">
        <v>2277032</v>
      </c>
      <c r="DE11" s="646"/>
      <c r="DF11" s="646"/>
      <c r="DG11" s="646"/>
      <c r="DH11" s="646"/>
      <c r="DI11" s="646"/>
      <c r="DJ11" s="646"/>
      <c r="DK11" s="646"/>
      <c r="DL11" s="646"/>
      <c r="DM11" s="646"/>
      <c r="DN11" s="646"/>
      <c r="DO11" s="646"/>
      <c r="DP11" s="647"/>
      <c r="DQ11" s="654">
        <v>373898</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226</v>
      </c>
      <c r="S12" s="646"/>
      <c r="T12" s="646"/>
      <c r="U12" s="646"/>
      <c r="V12" s="646"/>
      <c r="W12" s="646"/>
      <c r="X12" s="646"/>
      <c r="Y12" s="647"/>
      <c r="Z12" s="648" t="s">
        <v>226</v>
      </c>
      <c r="AA12" s="648"/>
      <c r="AB12" s="648"/>
      <c r="AC12" s="648"/>
      <c r="AD12" s="649" t="s">
        <v>125</v>
      </c>
      <c r="AE12" s="649"/>
      <c r="AF12" s="649"/>
      <c r="AG12" s="649"/>
      <c r="AH12" s="649"/>
      <c r="AI12" s="649"/>
      <c r="AJ12" s="649"/>
      <c r="AK12" s="649"/>
      <c r="AL12" s="650" t="s">
        <v>125</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525564</v>
      </c>
      <c r="BH12" s="646"/>
      <c r="BI12" s="646"/>
      <c r="BJ12" s="646"/>
      <c r="BK12" s="646"/>
      <c r="BL12" s="646"/>
      <c r="BM12" s="646"/>
      <c r="BN12" s="647"/>
      <c r="BO12" s="648">
        <v>51</v>
      </c>
      <c r="BP12" s="648"/>
      <c r="BQ12" s="648"/>
      <c r="BR12" s="648"/>
      <c r="BS12" s="654" t="s">
        <v>125</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223056</v>
      </c>
      <c r="CS12" s="646"/>
      <c r="CT12" s="646"/>
      <c r="CU12" s="646"/>
      <c r="CV12" s="646"/>
      <c r="CW12" s="646"/>
      <c r="CX12" s="646"/>
      <c r="CY12" s="647"/>
      <c r="CZ12" s="648">
        <v>1.7</v>
      </c>
      <c r="DA12" s="648"/>
      <c r="DB12" s="648"/>
      <c r="DC12" s="648"/>
      <c r="DD12" s="654">
        <v>10190</v>
      </c>
      <c r="DE12" s="646"/>
      <c r="DF12" s="646"/>
      <c r="DG12" s="646"/>
      <c r="DH12" s="646"/>
      <c r="DI12" s="646"/>
      <c r="DJ12" s="646"/>
      <c r="DK12" s="646"/>
      <c r="DL12" s="646"/>
      <c r="DM12" s="646"/>
      <c r="DN12" s="646"/>
      <c r="DO12" s="646"/>
      <c r="DP12" s="647"/>
      <c r="DQ12" s="654">
        <v>106019</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253</v>
      </c>
      <c r="S13" s="646"/>
      <c r="T13" s="646"/>
      <c r="U13" s="646"/>
      <c r="V13" s="646"/>
      <c r="W13" s="646"/>
      <c r="X13" s="646"/>
      <c r="Y13" s="647"/>
      <c r="Z13" s="648" t="s">
        <v>226</v>
      </c>
      <c r="AA13" s="648"/>
      <c r="AB13" s="648"/>
      <c r="AC13" s="648"/>
      <c r="AD13" s="649" t="s">
        <v>125</v>
      </c>
      <c r="AE13" s="649"/>
      <c r="AF13" s="649"/>
      <c r="AG13" s="649"/>
      <c r="AH13" s="649"/>
      <c r="AI13" s="649"/>
      <c r="AJ13" s="649"/>
      <c r="AK13" s="649"/>
      <c r="AL13" s="650" t="s">
        <v>125</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520176</v>
      </c>
      <c r="BH13" s="646"/>
      <c r="BI13" s="646"/>
      <c r="BJ13" s="646"/>
      <c r="BK13" s="646"/>
      <c r="BL13" s="646"/>
      <c r="BM13" s="646"/>
      <c r="BN13" s="647"/>
      <c r="BO13" s="648">
        <v>50.5</v>
      </c>
      <c r="BP13" s="648"/>
      <c r="BQ13" s="648"/>
      <c r="BR13" s="648"/>
      <c r="BS13" s="654" t="s">
        <v>226</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596806</v>
      </c>
      <c r="CS13" s="646"/>
      <c r="CT13" s="646"/>
      <c r="CU13" s="646"/>
      <c r="CV13" s="646"/>
      <c r="CW13" s="646"/>
      <c r="CX13" s="646"/>
      <c r="CY13" s="647"/>
      <c r="CZ13" s="648">
        <v>4.5999999999999996</v>
      </c>
      <c r="DA13" s="648"/>
      <c r="DB13" s="648"/>
      <c r="DC13" s="648"/>
      <c r="DD13" s="654">
        <v>125081</v>
      </c>
      <c r="DE13" s="646"/>
      <c r="DF13" s="646"/>
      <c r="DG13" s="646"/>
      <c r="DH13" s="646"/>
      <c r="DI13" s="646"/>
      <c r="DJ13" s="646"/>
      <c r="DK13" s="646"/>
      <c r="DL13" s="646"/>
      <c r="DM13" s="646"/>
      <c r="DN13" s="646"/>
      <c r="DO13" s="646"/>
      <c r="DP13" s="647"/>
      <c r="DQ13" s="654">
        <v>412099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14491</v>
      </c>
      <c r="S14" s="646"/>
      <c r="T14" s="646"/>
      <c r="U14" s="646"/>
      <c r="V14" s="646"/>
      <c r="W14" s="646"/>
      <c r="X14" s="646"/>
      <c r="Y14" s="647"/>
      <c r="Z14" s="648">
        <v>0.1</v>
      </c>
      <c r="AA14" s="648"/>
      <c r="AB14" s="648"/>
      <c r="AC14" s="648"/>
      <c r="AD14" s="649">
        <v>14491</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24989</v>
      </c>
      <c r="BH14" s="646"/>
      <c r="BI14" s="646"/>
      <c r="BJ14" s="646"/>
      <c r="BK14" s="646"/>
      <c r="BL14" s="646"/>
      <c r="BM14" s="646"/>
      <c r="BN14" s="647"/>
      <c r="BO14" s="648">
        <v>2.4</v>
      </c>
      <c r="BP14" s="648"/>
      <c r="BQ14" s="648"/>
      <c r="BR14" s="648"/>
      <c r="BS14" s="654" t="s">
        <v>226</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539618</v>
      </c>
      <c r="CS14" s="646"/>
      <c r="CT14" s="646"/>
      <c r="CU14" s="646"/>
      <c r="CV14" s="646"/>
      <c r="CW14" s="646"/>
      <c r="CX14" s="646"/>
      <c r="CY14" s="647"/>
      <c r="CZ14" s="648">
        <v>4.2</v>
      </c>
      <c r="DA14" s="648"/>
      <c r="DB14" s="648"/>
      <c r="DC14" s="648"/>
      <c r="DD14" s="654">
        <v>4983</v>
      </c>
      <c r="DE14" s="646"/>
      <c r="DF14" s="646"/>
      <c r="DG14" s="646"/>
      <c r="DH14" s="646"/>
      <c r="DI14" s="646"/>
      <c r="DJ14" s="646"/>
      <c r="DK14" s="646"/>
      <c r="DL14" s="646"/>
      <c r="DM14" s="646"/>
      <c r="DN14" s="646"/>
      <c r="DO14" s="646"/>
      <c r="DP14" s="647"/>
      <c r="DQ14" s="654">
        <v>457899</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226</v>
      </c>
      <c r="S15" s="646"/>
      <c r="T15" s="646"/>
      <c r="U15" s="646"/>
      <c r="V15" s="646"/>
      <c r="W15" s="646"/>
      <c r="X15" s="646"/>
      <c r="Y15" s="647"/>
      <c r="Z15" s="648" t="s">
        <v>125</v>
      </c>
      <c r="AA15" s="648"/>
      <c r="AB15" s="648"/>
      <c r="AC15" s="648"/>
      <c r="AD15" s="649" t="s">
        <v>125</v>
      </c>
      <c r="AE15" s="649"/>
      <c r="AF15" s="649"/>
      <c r="AG15" s="649"/>
      <c r="AH15" s="649"/>
      <c r="AI15" s="649"/>
      <c r="AJ15" s="649"/>
      <c r="AK15" s="649"/>
      <c r="AL15" s="650" t="s">
        <v>125</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76574</v>
      </c>
      <c r="BH15" s="646"/>
      <c r="BI15" s="646"/>
      <c r="BJ15" s="646"/>
      <c r="BK15" s="646"/>
      <c r="BL15" s="646"/>
      <c r="BM15" s="646"/>
      <c r="BN15" s="647"/>
      <c r="BO15" s="648">
        <v>7.4</v>
      </c>
      <c r="BP15" s="648"/>
      <c r="BQ15" s="648"/>
      <c r="BR15" s="648"/>
      <c r="BS15" s="654" t="s">
        <v>226</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886787</v>
      </c>
      <c r="CS15" s="646"/>
      <c r="CT15" s="646"/>
      <c r="CU15" s="646"/>
      <c r="CV15" s="646"/>
      <c r="CW15" s="646"/>
      <c r="CX15" s="646"/>
      <c r="CY15" s="647"/>
      <c r="CZ15" s="648">
        <v>6.9</v>
      </c>
      <c r="DA15" s="648"/>
      <c r="DB15" s="648"/>
      <c r="DC15" s="648"/>
      <c r="DD15" s="654">
        <v>69182</v>
      </c>
      <c r="DE15" s="646"/>
      <c r="DF15" s="646"/>
      <c r="DG15" s="646"/>
      <c r="DH15" s="646"/>
      <c r="DI15" s="646"/>
      <c r="DJ15" s="646"/>
      <c r="DK15" s="646"/>
      <c r="DL15" s="646"/>
      <c r="DM15" s="646"/>
      <c r="DN15" s="646"/>
      <c r="DO15" s="646"/>
      <c r="DP15" s="647"/>
      <c r="DQ15" s="654">
        <v>681053</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4184</v>
      </c>
      <c r="S16" s="646"/>
      <c r="T16" s="646"/>
      <c r="U16" s="646"/>
      <c r="V16" s="646"/>
      <c r="W16" s="646"/>
      <c r="X16" s="646"/>
      <c r="Y16" s="647"/>
      <c r="Z16" s="648">
        <v>0</v>
      </c>
      <c r="AA16" s="648"/>
      <c r="AB16" s="648"/>
      <c r="AC16" s="648"/>
      <c r="AD16" s="649">
        <v>4184</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253</v>
      </c>
      <c r="BP16" s="648"/>
      <c r="BQ16" s="648"/>
      <c r="BR16" s="648"/>
      <c r="BS16" s="654" t="s">
        <v>125</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1988222</v>
      </c>
      <c r="CS16" s="646"/>
      <c r="CT16" s="646"/>
      <c r="CU16" s="646"/>
      <c r="CV16" s="646"/>
      <c r="CW16" s="646"/>
      <c r="CX16" s="646"/>
      <c r="CY16" s="647"/>
      <c r="CZ16" s="648">
        <v>15.5</v>
      </c>
      <c r="DA16" s="648"/>
      <c r="DB16" s="648"/>
      <c r="DC16" s="648"/>
      <c r="DD16" s="654" t="s">
        <v>125</v>
      </c>
      <c r="DE16" s="646"/>
      <c r="DF16" s="646"/>
      <c r="DG16" s="646"/>
      <c r="DH16" s="646"/>
      <c r="DI16" s="646"/>
      <c r="DJ16" s="646"/>
      <c r="DK16" s="646"/>
      <c r="DL16" s="646"/>
      <c r="DM16" s="646"/>
      <c r="DN16" s="646"/>
      <c r="DO16" s="646"/>
      <c r="DP16" s="647"/>
      <c r="DQ16" s="654">
        <v>160279</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11366</v>
      </c>
      <c r="S17" s="646"/>
      <c r="T17" s="646"/>
      <c r="U17" s="646"/>
      <c r="V17" s="646"/>
      <c r="W17" s="646"/>
      <c r="X17" s="646"/>
      <c r="Y17" s="647"/>
      <c r="Z17" s="648">
        <v>0.1</v>
      </c>
      <c r="AA17" s="648"/>
      <c r="AB17" s="648"/>
      <c r="AC17" s="648"/>
      <c r="AD17" s="649">
        <v>11366</v>
      </c>
      <c r="AE17" s="649"/>
      <c r="AF17" s="649"/>
      <c r="AG17" s="649"/>
      <c r="AH17" s="649"/>
      <c r="AI17" s="649"/>
      <c r="AJ17" s="649"/>
      <c r="AK17" s="649"/>
      <c r="AL17" s="650">
        <v>0.2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226</v>
      </c>
      <c r="BH17" s="646"/>
      <c r="BI17" s="646"/>
      <c r="BJ17" s="646"/>
      <c r="BK17" s="646"/>
      <c r="BL17" s="646"/>
      <c r="BM17" s="646"/>
      <c r="BN17" s="647"/>
      <c r="BO17" s="648" t="s">
        <v>226</v>
      </c>
      <c r="BP17" s="648"/>
      <c r="BQ17" s="648"/>
      <c r="BR17" s="648"/>
      <c r="BS17" s="654" t="s">
        <v>226</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1217510</v>
      </c>
      <c r="CS17" s="646"/>
      <c r="CT17" s="646"/>
      <c r="CU17" s="646"/>
      <c r="CV17" s="646"/>
      <c r="CW17" s="646"/>
      <c r="CX17" s="646"/>
      <c r="CY17" s="647"/>
      <c r="CZ17" s="648">
        <v>9.5</v>
      </c>
      <c r="DA17" s="648"/>
      <c r="DB17" s="648"/>
      <c r="DC17" s="648"/>
      <c r="DD17" s="654" t="s">
        <v>226</v>
      </c>
      <c r="DE17" s="646"/>
      <c r="DF17" s="646"/>
      <c r="DG17" s="646"/>
      <c r="DH17" s="646"/>
      <c r="DI17" s="646"/>
      <c r="DJ17" s="646"/>
      <c r="DK17" s="646"/>
      <c r="DL17" s="646"/>
      <c r="DM17" s="646"/>
      <c r="DN17" s="646"/>
      <c r="DO17" s="646"/>
      <c r="DP17" s="647"/>
      <c r="DQ17" s="654">
        <v>1141368</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1784</v>
      </c>
      <c r="S18" s="646"/>
      <c r="T18" s="646"/>
      <c r="U18" s="646"/>
      <c r="V18" s="646"/>
      <c r="W18" s="646"/>
      <c r="X18" s="646"/>
      <c r="Y18" s="647"/>
      <c r="Z18" s="648">
        <v>0</v>
      </c>
      <c r="AA18" s="648"/>
      <c r="AB18" s="648"/>
      <c r="AC18" s="648"/>
      <c r="AD18" s="649">
        <v>1784</v>
      </c>
      <c r="AE18" s="649"/>
      <c r="AF18" s="649"/>
      <c r="AG18" s="649"/>
      <c r="AH18" s="649"/>
      <c r="AI18" s="649"/>
      <c r="AJ18" s="649"/>
      <c r="AK18" s="649"/>
      <c r="AL18" s="650">
        <v>0</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125</v>
      </c>
      <c r="BH18" s="646"/>
      <c r="BI18" s="646"/>
      <c r="BJ18" s="646"/>
      <c r="BK18" s="646"/>
      <c r="BL18" s="646"/>
      <c r="BM18" s="646"/>
      <c r="BN18" s="647"/>
      <c r="BO18" s="648" t="s">
        <v>125</v>
      </c>
      <c r="BP18" s="648"/>
      <c r="BQ18" s="648"/>
      <c r="BR18" s="648"/>
      <c r="BS18" s="654" t="s">
        <v>253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226</v>
      </c>
      <c r="CS18" s="646"/>
      <c r="CT18" s="646"/>
      <c r="CU18" s="646"/>
      <c r="CV18" s="646"/>
      <c r="CW18" s="646"/>
      <c r="CX18" s="646"/>
      <c r="CY18" s="647"/>
      <c r="CZ18" s="648" t="s">
        <v>125</v>
      </c>
      <c r="DA18" s="648"/>
      <c r="DB18" s="648"/>
      <c r="DC18" s="648"/>
      <c r="DD18" s="654" t="s">
        <v>125</v>
      </c>
      <c r="DE18" s="646"/>
      <c r="DF18" s="646"/>
      <c r="DG18" s="646"/>
      <c r="DH18" s="646"/>
      <c r="DI18" s="646"/>
      <c r="DJ18" s="646"/>
      <c r="DK18" s="646"/>
      <c r="DL18" s="646"/>
      <c r="DM18" s="646"/>
      <c r="DN18" s="646"/>
      <c r="DO18" s="646"/>
      <c r="DP18" s="647"/>
      <c r="DQ18" s="654" t="s">
        <v>253</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2145</v>
      </c>
      <c r="S19" s="646"/>
      <c r="T19" s="646"/>
      <c r="U19" s="646"/>
      <c r="V19" s="646"/>
      <c r="W19" s="646"/>
      <c r="X19" s="646"/>
      <c r="Y19" s="647"/>
      <c r="Z19" s="648">
        <v>0</v>
      </c>
      <c r="AA19" s="648"/>
      <c r="AB19" s="648"/>
      <c r="AC19" s="648"/>
      <c r="AD19" s="649">
        <v>2145</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382</v>
      </c>
      <c r="BH19" s="646"/>
      <c r="BI19" s="646"/>
      <c r="BJ19" s="646"/>
      <c r="BK19" s="646"/>
      <c r="BL19" s="646"/>
      <c r="BM19" s="646"/>
      <c r="BN19" s="647"/>
      <c r="BO19" s="648">
        <v>0</v>
      </c>
      <c r="BP19" s="648"/>
      <c r="BQ19" s="648"/>
      <c r="BR19" s="648"/>
      <c r="BS19" s="654" t="s">
        <v>226</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226</v>
      </c>
      <c r="CS19" s="646"/>
      <c r="CT19" s="646"/>
      <c r="CU19" s="646"/>
      <c r="CV19" s="646"/>
      <c r="CW19" s="646"/>
      <c r="CX19" s="646"/>
      <c r="CY19" s="647"/>
      <c r="CZ19" s="648" t="s">
        <v>226</v>
      </c>
      <c r="DA19" s="648"/>
      <c r="DB19" s="648"/>
      <c r="DC19" s="648"/>
      <c r="DD19" s="654" t="s">
        <v>125</v>
      </c>
      <c r="DE19" s="646"/>
      <c r="DF19" s="646"/>
      <c r="DG19" s="646"/>
      <c r="DH19" s="646"/>
      <c r="DI19" s="646"/>
      <c r="DJ19" s="646"/>
      <c r="DK19" s="646"/>
      <c r="DL19" s="646"/>
      <c r="DM19" s="646"/>
      <c r="DN19" s="646"/>
      <c r="DO19" s="646"/>
      <c r="DP19" s="647"/>
      <c r="DQ19" s="654" t="s">
        <v>226</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180</v>
      </c>
      <c r="S20" s="646"/>
      <c r="T20" s="646"/>
      <c r="U20" s="646"/>
      <c r="V20" s="646"/>
      <c r="W20" s="646"/>
      <c r="X20" s="646"/>
      <c r="Y20" s="647"/>
      <c r="Z20" s="648">
        <v>0</v>
      </c>
      <c r="AA20" s="648"/>
      <c r="AB20" s="648"/>
      <c r="AC20" s="648"/>
      <c r="AD20" s="649">
        <v>180</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382</v>
      </c>
      <c r="BH20" s="646"/>
      <c r="BI20" s="646"/>
      <c r="BJ20" s="646"/>
      <c r="BK20" s="646"/>
      <c r="BL20" s="646"/>
      <c r="BM20" s="646"/>
      <c r="BN20" s="647"/>
      <c r="BO20" s="648">
        <v>0</v>
      </c>
      <c r="BP20" s="648"/>
      <c r="BQ20" s="648"/>
      <c r="BR20" s="648"/>
      <c r="BS20" s="654" t="s">
        <v>226</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12841644</v>
      </c>
      <c r="CS20" s="646"/>
      <c r="CT20" s="646"/>
      <c r="CU20" s="646"/>
      <c r="CV20" s="646"/>
      <c r="CW20" s="646"/>
      <c r="CX20" s="646"/>
      <c r="CY20" s="647"/>
      <c r="CZ20" s="648">
        <v>100</v>
      </c>
      <c r="DA20" s="648"/>
      <c r="DB20" s="648"/>
      <c r="DC20" s="648"/>
      <c r="DD20" s="654">
        <v>2647806</v>
      </c>
      <c r="DE20" s="646"/>
      <c r="DF20" s="646"/>
      <c r="DG20" s="646"/>
      <c r="DH20" s="646"/>
      <c r="DI20" s="646"/>
      <c r="DJ20" s="646"/>
      <c r="DK20" s="646"/>
      <c r="DL20" s="646"/>
      <c r="DM20" s="646"/>
      <c r="DN20" s="646"/>
      <c r="DO20" s="646"/>
      <c r="DP20" s="647"/>
      <c r="DQ20" s="654">
        <v>6433596</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7257</v>
      </c>
      <c r="S21" s="646"/>
      <c r="T21" s="646"/>
      <c r="U21" s="646"/>
      <c r="V21" s="646"/>
      <c r="W21" s="646"/>
      <c r="X21" s="646"/>
      <c r="Y21" s="647"/>
      <c r="Z21" s="648">
        <v>0.1</v>
      </c>
      <c r="AA21" s="648"/>
      <c r="AB21" s="648"/>
      <c r="AC21" s="648"/>
      <c r="AD21" s="649">
        <v>7257</v>
      </c>
      <c r="AE21" s="649"/>
      <c r="AF21" s="649"/>
      <c r="AG21" s="649"/>
      <c r="AH21" s="649"/>
      <c r="AI21" s="649"/>
      <c r="AJ21" s="649"/>
      <c r="AK21" s="649"/>
      <c r="AL21" s="650">
        <v>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382</v>
      </c>
      <c r="BH21" s="646"/>
      <c r="BI21" s="646"/>
      <c r="BJ21" s="646"/>
      <c r="BK21" s="646"/>
      <c r="BL21" s="646"/>
      <c r="BM21" s="646"/>
      <c r="BN21" s="647"/>
      <c r="BO21" s="648">
        <v>0</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4796594</v>
      </c>
      <c r="S22" s="646"/>
      <c r="T22" s="646"/>
      <c r="U22" s="646"/>
      <c r="V22" s="646"/>
      <c r="W22" s="646"/>
      <c r="X22" s="646"/>
      <c r="Y22" s="647"/>
      <c r="Z22" s="648">
        <v>36.1</v>
      </c>
      <c r="AA22" s="648"/>
      <c r="AB22" s="648"/>
      <c r="AC22" s="648"/>
      <c r="AD22" s="649">
        <v>3771920</v>
      </c>
      <c r="AE22" s="649"/>
      <c r="AF22" s="649"/>
      <c r="AG22" s="649"/>
      <c r="AH22" s="649"/>
      <c r="AI22" s="649"/>
      <c r="AJ22" s="649"/>
      <c r="AK22" s="649"/>
      <c r="AL22" s="650">
        <v>73.2</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125</v>
      </c>
      <c r="BH22" s="646"/>
      <c r="BI22" s="646"/>
      <c r="BJ22" s="646"/>
      <c r="BK22" s="646"/>
      <c r="BL22" s="646"/>
      <c r="BM22" s="646"/>
      <c r="BN22" s="647"/>
      <c r="BO22" s="648" t="s">
        <v>125</v>
      </c>
      <c r="BP22" s="648"/>
      <c r="BQ22" s="648"/>
      <c r="BR22" s="648"/>
      <c r="BS22" s="654" t="s">
        <v>125</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3771920</v>
      </c>
      <c r="S23" s="646"/>
      <c r="T23" s="646"/>
      <c r="U23" s="646"/>
      <c r="V23" s="646"/>
      <c r="W23" s="646"/>
      <c r="X23" s="646"/>
      <c r="Y23" s="647"/>
      <c r="Z23" s="648">
        <v>28.4</v>
      </c>
      <c r="AA23" s="648"/>
      <c r="AB23" s="648"/>
      <c r="AC23" s="648"/>
      <c r="AD23" s="649">
        <v>3771920</v>
      </c>
      <c r="AE23" s="649"/>
      <c r="AF23" s="649"/>
      <c r="AG23" s="649"/>
      <c r="AH23" s="649"/>
      <c r="AI23" s="649"/>
      <c r="AJ23" s="649"/>
      <c r="AK23" s="649"/>
      <c r="AL23" s="650">
        <v>73.2</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125</v>
      </c>
      <c r="BH23" s="646"/>
      <c r="BI23" s="646"/>
      <c r="BJ23" s="646"/>
      <c r="BK23" s="646"/>
      <c r="BL23" s="646"/>
      <c r="BM23" s="646"/>
      <c r="BN23" s="647"/>
      <c r="BO23" s="648" t="s">
        <v>125</v>
      </c>
      <c r="BP23" s="648"/>
      <c r="BQ23" s="648"/>
      <c r="BR23" s="648"/>
      <c r="BS23" s="654" t="s">
        <v>125</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1024674</v>
      </c>
      <c r="S24" s="646"/>
      <c r="T24" s="646"/>
      <c r="U24" s="646"/>
      <c r="V24" s="646"/>
      <c r="W24" s="646"/>
      <c r="X24" s="646"/>
      <c r="Y24" s="647"/>
      <c r="Z24" s="648">
        <v>7.7</v>
      </c>
      <c r="AA24" s="648"/>
      <c r="AB24" s="648"/>
      <c r="AC24" s="648"/>
      <c r="AD24" s="649" t="s">
        <v>125</v>
      </c>
      <c r="AE24" s="649"/>
      <c r="AF24" s="649"/>
      <c r="AG24" s="649"/>
      <c r="AH24" s="649"/>
      <c r="AI24" s="649"/>
      <c r="AJ24" s="649"/>
      <c r="AK24" s="649"/>
      <c r="AL24" s="650" t="s">
        <v>125</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226</v>
      </c>
      <c r="BH24" s="646"/>
      <c r="BI24" s="646"/>
      <c r="BJ24" s="646"/>
      <c r="BK24" s="646"/>
      <c r="BL24" s="646"/>
      <c r="BM24" s="646"/>
      <c r="BN24" s="647"/>
      <c r="BO24" s="648" t="s">
        <v>226</v>
      </c>
      <c r="BP24" s="648"/>
      <c r="BQ24" s="648"/>
      <c r="BR24" s="648"/>
      <c r="BS24" s="654" t="s">
        <v>125</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3098077</v>
      </c>
      <c r="CS24" s="635"/>
      <c r="CT24" s="635"/>
      <c r="CU24" s="635"/>
      <c r="CV24" s="635"/>
      <c r="CW24" s="635"/>
      <c r="CX24" s="635"/>
      <c r="CY24" s="636"/>
      <c r="CZ24" s="639">
        <v>24.1</v>
      </c>
      <c r="DA24" s="640"/>
      <c r="DB24" s="640"/>
      <c r="DC24" s="659"/>
      <c r="DD24" s="684">
        <v>2575137</v>
      </c>
      <c r="DE24" s="635"/>
      <c r="DF24" s="635"/>
      <c r="DG24" s="635"/>
      <c r="DH24" s="635"/>
      <c r="DI24" s="635"/>
      <c r="DJ24" s="635"/>
      <c r="DK24" s="636"/>
      <c r="DL24" s="684">
        <v>2558758</v>
      </c>
      <c r="DM24" s="635"/>
      <c r="DN24" s="635"/>
      <c r="DO24" s="635"/>
      <c r="DP24" s="635"/>
      <c r="DQ24" s="635"/>
      <c r="DR24" s="635"/>
      <c r="DS24" s="635"/>
      <c r="DT24" s="635"/>
      <c r="DU24" s="635"/>
      <c r="DV24" s="636"/>
      <c r="DW24" s="639">
        <v>48.2</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125</v>
      </c>
      <c r="S25" s="646"/>
      <c r="T25" s="646"/>
      <c r="U25" s="646"/>
      <c r="V25" s="646"/>
      <c r="W25" s="646"/>
      <c r="X25" s="646"/>
      <c r="Y25" s="647"/>
      <c r="Z25" s="648" t="s">
        <v>125</v>
      </c>
      <c r="AA25" s="648"/>
      <c r="AB25" s="648"/>
      <c r="AC25" s="648"/>
      <c r="AD25" s="649" t="s">
        <v>125</v>
      </c>
      <c r="AE25" s="649"/>
      <c r="AF25" s="649"/>
      <c r="AG25" s="649"/>
      <c r="AH25" s="649"/>
      <c r="AI25" s="649"/>
      <c r="AJ25" s="649"/>
      <c r="AK25" s="649"/>
      <c r="AL25" s="650" t="s">
        <v>125</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125</v>
      </c>
      <c r="BH25" s="646"/>
      <c r="BI25" s="646"/>
      <c r="BJ25" s="646"/>
      <c r="BK25" s="646"/>
      <c r="BL25" s="646"/>
      <c r="BM25" s="646"/>
      <c r="BN25" s="647"/>
      <c r="BO25" s="648" t="s">
        <v>226</v>
      </c>
      <c r="BP25" s="648"/>
      <c r="BQ25" s="648"/>
      <c r="BR25" s="648"/>
      <c r="BS25" s="654" t="s">
        <v>125</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1381310</v>
      </c>
      <c r="CS25" s="681"/>
      <c r="CT25" s="681"/>
      <c r="CU25" s="681"/>
      <c r="CV25" s="681"/>
      <c r="CW25" s="681"/>
      <c r="CX25" s="681"/>
      <c r="CY25" s="682"/>
      <c r="CZ25" s="650">
        <v>10.8</v>
      </c>
      <c r="DA25" s="679"/>
      <c r="DB25" s="679"/>
      <c r="DC25" s="683"/>
      <c r="DD25" s="654">
        <v>1279004</v>
      </c>
      <c r="DE25" s="681"/>
      <c r="DF25" s="681"/>
      <c r="DG25" s="681"/>
      <c r="DH25" s="681"/>
      <c r="DI25" s="681"/>
      <c r="DJ25" s="681"/>
      <c r="DK25" s="682"/>
      <c r="DL25" s="654">
        <v>1264619</v>
      </c>
      <c r="DM25" s="681"/>
      <c r="DN25" s="681"/>
      <c r="DO25" s="681"/>
      <c r="DP25" s="681"/>
      <c r="DQ25" s="681"/>
      <c r="DR25" s="681"/>
      <c r="DS25" s="681"/>
      <c r="DT25" s="681"/>
      <c r="DU25" s="681"/>
      <c r="DV25" s="682"/>
      <c r="DW25" s="650">
        <v>23.8</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6167277</v>
      </c>
      <c r="S26" s="646"/>
      <c r="T26" s="646"/>
      <c r="U26" s="646"/>
      <c r="V26" s="646"/>
      <c r="W26" s="646"/>
      <c r="X26" s="646"/>
      <c r="Y26" s="647"/>
      <c r="Z26" s="648">
        <v>46.4</v>
      </c>
      <c r="AA26" s="648"/>
      <c r="AB26" s="648"/>
      <c r="AC26" s="648"/>
      <c r="AD26" s="649">
        <v>5142603</v>
      </c>
      <c r="AE26" s="649"/>
      <c r="AF26" s="649"/>
      <c r="AG26" s="649"/>
      <c r="AH26" s="649"/>
      <c r="AI26" s="649"/>
      <c r="AJ26" s="649"/>
      <c r="AK26" s="649"/>
      <c r="AL26" s="650">
        <v>99.7</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226</v>
      </c>
      <c r="BH26" s="646"/>
      <c r="BI26" s="646"/>
      <c r="BJ26" s="646"/>
      <c r="BK26" s="646"/>
      <c r="BL26" s="646"/>
      <c r="BM26" s="646"/>
      <c r="BN26" s="647"/>
      <c r="BO26" s="648" t="s">
        <v>226</v>
      </c>
      <c r="BP26" s="648"/>
      <c r="BQ26" s="648"/>
      <c r="BR26" s="648"/>
      <c r="BS26" s="654" t="s">
        <v>125</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953135</v>
      </c>
      <c r="CS26" s="646"/>
      <c r="CT26" s="646"/>
      <c r="CU26" s="646"/>
      <c r="CV26" s="646"/>
      <c r="CW26" s="646"/>
      <c r="CX26" s="646"/>
      <c r="CY26" s="647"/>
      <c r="CZ26" s="650">
        <v>7.4</v>
      </c>
      <c r="DA26" s="679"/>
      <c r="DB26" s="679"/>
      <c r="DC26" s="683"/>
      <c r="DD26" s="654">
        <v>865997</v>
      </c>
      <c r="DE26" s="646"/>
      <c r="DF26" s="646"/>
      <c r="DG26" s="646"/>
      <c r="DH26" s="646"/>
      <c r="DI26" s="646"/>
      <c r="DJ26" s="646"/>
      <c r="DK26" s="647"/>
      <c r="DL26" s="654" t="s">
        <v>125</v>
      </c>
      <c r="DM26" s="646"/>
      <c r="DN26" s="646"/>
      <c r="DO26" s="646"/>
      <c r="DP26" s="646"/>
      <c r="DQ26" s="646"/>
      <c r="DR26" s="646"/>
      <c r="DS26" s="646"/>
      <c r="DT26" s="646"/>
      <c r="DU26" s="646"/>
      <c r="DV26" s="647"/>
      <c r="DW26" s="650" t="s">
        <v>226</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1067</v>
      </c>
      <c r="S27" s="646"/>
      <c r="T27" s="646"/>
      <c r="U27" s="646"/>
      <c r="V27" s="646"/>
      <c r="W27" s="646"/>
      <c r="X27" s="646"/>
      <c r="Y27" s="647"/>
      <c r="Z27" s="648">
        <v>0</v>
      </c>
      <c r="AA27" s="648"/>
      <c r="AB27" s="648"/>
      <c r="AC27" s="648"/>
      <c r="AD27" s="649">
        <v>1067</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1029568</v>
      </c>
      <c r="BH27" s="646"/>
      <c r="BI27" s="646"/>
      <c r="BJ27" s="646"/>
      <c r="BK27" s="646"/>
      <c r="BL27" s="646"/>
      <c r="BM27" s="646"/>
      <c r="BN27" s="647"/>
      <c r="BO27" s="648">
        <v>100</v>
      </c>
      <c r="BP27" s="648"/>
      <c r="BQ27" s="648"/>
      <c r="BR27" s="648"/>
      <c r="BS27" s="654" t="s">
        <v>125</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499257</v>
      </c>
      <c r="CS27" s="681"/>
      <c r="CT27" s="681"/>
      <c r="CU27" s="681"/>
      <c r="CV27" s="681"/>
      <c r="CW27" s="681"/>
      <c r="CX27" s="681"/>
      <c r="CY27" s="682"/>
      <c r="CZ27" s="650">
        <v>3.9</v>
      </c>
      <c r="DA27" s="679"/>
      <c r="DB27" s="679"/>
      <c r="DC27" s="683"/>
      <c r="DD27" s="654">
        <v>154765</v>
      </c>
      <c r="DE27" s="681"/>
      <c r="DF27" s="681"/>
      <c r="DG27" s="681"/>
      <c r="DH27" s="681"/>
      <c r="DI27" s="681"/>
      <c r="DJ27" s="681"/>
      <c r="DK27" s="682"/>
      <c r="DL27" s="654">
        <v>152771</v>
      </c>
      <c r="DM27" s="681"/>
      <c r="DN27" s="681"/>
      <c r="DO27" s="681"/>
      <c r="DP27" s="681"/>
      <c r="DQ27" s="681"/>
      <c r="DR27" s="681"/>
      <c r="DS27" s="681"/>
      <c r="DT27" s="681"/>
      <c r="DU27" s="681"/>
      <c r="DV27" s="682"/>
      <c r="DW27" s="650">
        <v>2.9</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37299</v>
      </c>
      <c r="S28" s="646"/>
      <c r="T28" s="646"/>
      <c r="U28" s="646"/>
      <c r="V28" s="646"/>
      <c r="W28" s="646"/>
      <c r="X28" s="646"/>
      <c r="Y28" s="647"/>
      <c r="Z28" s="648">
        <v>0.3</v>
      </c>
      <c r="AA28" s="648"/>
      <c r="AB28" s="648"/>
      <c r="AC28" s="648"/>
      <c r="AD28" s="649" t="s">
        <v>125</v>
      </c>
      <c r="AE28" s="649"/>
      <c r="AF28" s="649"/>
      <c r="AG28" s="649"/>
      <c r="AH28" s="649"/>
      <c r="AI28" s="649"/>
      <c r="AJ28" s="649"/>
      <c r="AK28" s="649"/>
      <c r="AL28" s="650" t="s">
        <v>226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1217510</v>
      </c>
      <c r="CS28" s="646"/>
      <c r="CT28" s="646"/>
      <c r="CU28" s="646"/>
      <c r="CV28" s="646"/>
      <c r="CW28" s="646"/>
      <c r="CX28" s="646"/>
      <c r="CY28" s="647"/>
      <c r="CZ28" s="650">
        <v>9.5</v>
      </c>
      <c r="DA28" s="679"/>
      <c r="DB28" s="679"/>
      <c r="DC28" s="683"/>
      <c r="DD28" s="654">
        <v>1141368</v>
      </c>
      <c r="DE28" s="646"/>
      <c r="DF28" s="646"/>
      <c r="DG28" s="646"/>
      <c r="DH28" s="646"/>
      <c r="DI28" s="646"/>
      <c r="DJ28" s="646"/>
      <c r="DK28" s="647"/>
      <c r="DL28" s="654">
        <v>1141368</v>
      </c>
      <c r="DM28" s="646"/>
      <c r="DN28" s="646"/>
      <c r="DO28" s="646"/>
      <c r="DP28" s="646"/>
      <c r="DQ28" s="646"/>
      <c r="DR28" s="646"/>
      <c r="DS28" s="646"/>
      <c r="DT28" s="646"/>
      <c r="DU28" s="646"/>
      <c r="DV28" s="647"/>
      <c r="DW28" s="650">
        <v>21.5</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162895</v>
      </c>
      <c r="S29" s="646"/>
      <c r="T29" s="646"/>
      <c r="U29" s="646"/>
      <c r="V29" s="646"/>
      <c r="W29" s="646"/>
      <c r="X29" s="646"/>
      <c r="Y29" s="647"/>
      <c r="Z29" s="648">
        <v>1.2</v>
      </c>
      <c r="AA29" s="648"/>
      <c r="AB29" s="648"/>
      <c r="AC29" s="648"/>
      <c r="AD29" s="649" t="s">
        <v>226</v>
      </c>
      <c r="AE29" s="649"/>
      <c r="AF29" s="649"/>
      <c r="AG29" s="649"/>
      <c r="AH29" s="649"/>
      <c r="AI29" s="649"/>
      <c r="AJ29" s="649"/>
      <c r="AK29" s="649"/>
      <c r="AL29" s="650" t="s">
        <v>226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304</v>
      </c>
      <c r="CE29" s="690"/>
      <c r="CF29" s="660" t="s">
        <v>305</v>
      </c>
      <c r="CG29" s="661"/>
      <c r="CH29" s="661"/>
      <c r="CI29" s="661"/>
      <c r="CJ29" s="661"/>
      <c r="CK29" s="661"/>
      <c r="CL29" s="661"/>
      <c r="CM29" s="661"/>
      <c r="CN29" s="661"/>
      <c r="CO29" s="661"/>
      <c r="CP29" s="661"/>
      <c r="CQ29" s="662"/>
      <c r="CR29" s="645">
        <v>1216920</v>
      </c>
      <c r="CS29" s="681"/>
      <c r="CT29" s="681"/>
      <c r="CU29" s="681"/>
      <c r="CV29" s="681"/>
      <c r="CW29" s="681"/>
      <c r="CX29" s="681"/>
      <c r="CY29" s="682"/>
      <c r="CZ29" s="650">
        <v>9.5</v>
      </c>
      <c r="DA29" s="679"/>
      <c r="DB29" s="679"/>
      <c r="DC29" s="683"/>
      <c r="DD29" s="654">
        <v>1140778</v>
      </c>
      <c r="DE29" s="681"/>
      <c r="DF29" s="681"/>
      <c r="DG29" s="681"/>
      <c r="DH29" s="681"/>
      <c r="DI29" s="681"/>
      <c r="DJ29" s="681"/>
      <c r="DK29" s="682"/>
      <c r="DL29" s="654">
        <v>1140778</v>
      </c>
      <c r="DM29" s="681"/>
      <c r="DN29" s="681"/>
      <c r="DO29" s="681"/>
      <c r="DP29" s="681"/>
      <c r="DQ29" s="681"/>
      <c r="DR29" s="681"/>
      <c r="DS29" s="681"/>
      <c r="DT29" s="681"/>
      <c r="DU29" s="681"/>
      <c r="DV29" s="682"/>
      <c r="DW29" s="650">
        <v>21.5</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12136</v>
      </c>
      <c r="S30" s="646"/>
      <c r="T30" s="646"/>
      <c r="U30" s="646"/>
      <c r="V30" s="646"/>
      <c r="W30" s="646"/>
      <c r="X30" s="646"/>
      <c r="Y30" s="647"/>
      <c r="Z30" s="648">
        <v>0.1</v>
      </c>
      <c r="AA30" s="648"/>
      <c r="AB30" s="648"/>
      <c r="AC30" s="648"/>
      <c r="AD30" s="649" t="s">
        <v>125</v>
      </c>
      <c r="AE30" s="649"/>
      <c r="AF30" s="649"/>
      <c r="AG30" s="649"/>
      <c r="AH30" s="649"/>
      <c r="AI30" s="649"/>
      <c r="AJ30" s="649"/>
      <c r="AK30" s="649"/>
      <c r="AL30" s="650" t="s">
        <v>226</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91"/>
      <c r="CE30" s="692"/>
      <c r="CF30" s="660" t="s">
        <v>309</v>
      </c>
      <c r="CG30" s="661"/>
      <c r="CH30" s="661"/>
      <c r="CI30" s="661"/>
      <c r="CJ30" s="661"/>
      <c r="CK30" s="661"/>
      <c r="CL30" s="661"/>
      <c r="CM30" s="661"/>
      <c r="CN30" s="661"/>
      <c r="CO30" s="661"/>
      <c r="CP30" s="661"/>
      <c r="CQ30" s="662"/>
      <c r="CR30" s="645">
        <v>1162796</v>
      </c>
      <c r="CS30" s="646"/>
      <c r="CT30" s="646"/>
      <c r="CU30" s="646"/>
      <c r="CV30" s="646"/>
      <c r="CW30" s="646"/>
      <c r="CX30" s="646"/>
      <c r="CY30" s="647"/>
      <c r="CZ30" s="650">
        <v>9.1</v>
      </c>
      <c r="DA30" s="679"/>
      <c r="DB30" s="679"/>
      <c r="DC30" s="683"/>
      <c r="DD30" s="654">
        <v>1087633</v>
      </c>
      <c r="DE30" s="646"/>
      <c r="DF30" s="646"/>
      <c r="DG30" s="646"/>
      <c r="DH30" s="646"/>
      <c r="DI30" s="646"/>
      <c r="DJ30" s="646"/>
      <c r="DK30" s="647"/>
      <c r="DL30" s="654">
        <v>1087633</v>
      </c>
      <c r="DM30" s="646"/>
      <c r="DN30" s="646"/>
      <c r="DO30" s="646"/>
      <c r="DP30" s="646"/>
      <c r="DQ30" s="646"/>
      <c r="DR30" s="646"/>
      <c r="DS30" s="646"/>
      <c r="DT30" s="646"/>
      <c r="DU30" s="646"/>
      <c r="DV30" s="647"/>
      <c r="DW30" s="650">
        <v>20.5</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1973836</v>
      </c>
      <c r="S31" s="646"/>
      <c r="T31" s="646"/>
      <c r="U31" s="646"/>
      <c r="V31" s="646"/>
      <c r="W31" s="646"/>
      <c r="X31" s="646"/>
      <c r="Y31" s="647"/>
      <c r="Z31" s="648">
        <v>14.8</v>
      </c>
      <c r="AA31" s="648"/>
      <c r="AB31" s="648"/>
      <c r="AC31" s="648"/>
      <c r="AD31" s="649" t="s">
        <v>125</v>
      </c>
      <c r="AE31" s="649"/>
      <c r="AF31" s="649"/>
      <c r="AG31" s="649"/>
      <c r="AH31" s="649"/>
      <c r="AI31" s="649"/>
      <c r="AJ31" s="649"/>
      <c r="AK31" s="649"/>
      <c r="AL31" s="650" t="s">
        <v>125</v>
      </c>
      <c r="AM31" s="651"/>
      <c r="AN31" s="651"/>
      <c r="AO31" s="652"/>
      <c r="AP31" s="702" t="s">
        <v>311</v>
      </c>
      <c r="AQ31" s="703"/>
      <c r="AR31" s="703"/>
      <c r="AS31" s="703"/>
      <c r="AT31" s="708" t="s">
        <v>312</v>
      </c>
      <c r="AU31" s="231"/>
      <c r="AV31" s="231"/>
      <c r="AW31" s="231"/>
      <c r="AX31" s="631" t="s">
        <v>185</v>
      </c>
      <c r="AY31" s="632"/>
      <c r="AZ31" s="632"/>
      <c r="BA31" s="632"/>
      <c r="BB31" s="632"/>
      <c r="BC31" s="632"/>
      <c r="BD31" s="632"/>
      <c r="BE31" s="632"/>
      <c r="BF31" s="633"/>
      <c r="BG31" s="713">
        <v>98.6</v>
      </c>
      <c r="BH31" s="700"/>
      <c r="BI31" s="700"/>
      <c r="BJ31" s="700"/>
      <c r="BK31" s="700"/>
      <c r="BL31" s="700"/>
      <c r="BM31" s="640">
        <v>82.6</v>
      </c>
      <c r="BN31" s="700"/>
      <c r="BO31" s="700"/>
      <c r="BP31" s="700"/>
      <c r="BQ31" s="701"/>
      <c r="BR31" s="713">
        <v>99.1</v>
      </c>
      <c r="BS31" s="700"/>
      <c r="BT31" s="700"/>
      <c r="BU31" s="700"/>
      <c r="BV31" s="700"/>
      <c r="BW31" s="700"/>
      <c r="BX31" s="640">
        <v>82</v>
      </c>
      <c r="BY31" s="700"/>
      <c r="BZ31" s="700"/>
      <c r="CA31" s="700"/>
      <c r="CB31" s="701"/>
      <c r="CD31" s="691"/>
      <c r="CE31" s="692"/>
      <c r="CF31" s="660" t="s">
        <v>313</v>
      </c>
      <c r="CG31" s="661"/>
      <c r="CH31" s="661"/>
      <c r="CI31" s="661"/>
      <c r="CJ31" s="661"/>
      <c r="CK31" s="661"/>
      <c r="CL31" s="661"/>
      <c r="CM31" s="661"/>
      <c r="CN31" s="661"/>
      <c r="CO31" s="661"/>
      <c r="CP31" s="661"/>
      <c r="CQ31" s="662"/>
      <c r="CR31" s="645">
        <v>54124</v>
      </c>
      <c r="CS31" s="681"/>
      <c r="CT31" s="681"/>
      <c r="CU31" s="681"/>
      <c r="CV31" s="681"/>
      <c r="CW31" s="681"/>
      <c r="CX31" s="681"/>
      <c r="CY31" s="682"/>
      <c r="CZ31" s="650">
        <v>0.4</v>
      </c>
      <c r="DA31" s="679"/>
      <c r="DB31" s="679"/>
      <c r="DC31" s="683"/>
      <c r="DD31" s="654">
        <v>53145</v>
      </c>
      <c r="DE31" s="681"/>
      <c r="DF31" s="681"/>
      <c r="DG31" s="681"/>
      <c r="DH31" s="681"/>
      <c r="DI31" s="681"/>
      <c r="DJ31" s="681"/>
      <c r="DK31" s="682"/>
      <c r="DL31" s="654">
        <v>53145</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5" t="s">
        <v>314</v>
      </c>
      <c r="C32" s="696"/>
      <c r="D32" s="696"/>
      <c r="E32" s="696"/>
      <c r="F32" s="696"/>
      <c r="G32" s="696"/>
      <c r="H32" s="696"/>
      <c r="I32" s="696"/>
      <c r="J32" s="696"/>
      <c r="K32" s="696"/>
      <c r="L32" s="696"/>
      <c r="M32" s="696"/>
      <c r="N32" s="696"/>
      <c r="O32" s="696"/>
      <c r="P32" s="696"/>
      <c r="Q32" s="697"/>
      <c r="R32" s="645" t="s">
        <v>125</v>
      </c>
      <c r="S32" s="646"/>
      <c r="T32" s="646"/>
      <c r="U32" s="646"/>
      <c r="V32" s="646"/>
      <c r="W32" s="646"/>
      <c r="X32" s="646"/>
      <c r="Y32" s="647"/>
      <c r="Z32" s="648" t="s">
        <v>253</v>
      </c>
      <c r="AA32" s="648"/>
      <c r="AB32" s="648"/>
      <c r="AC32" s="648"/>
      <c r="AD32" s="649" t="s">
        <v>125</v>
      </c>
      <c r="AE32" s="649"/>
      <c r="AF32" s="649"/>
      <c r="AG32" s="649"/>
      <c r="AH32" s="649"/>
      <c r="AI32" s="649"/>
      <c r="AJ32" s="649"/>
      <c r="AK32" s="649"/>
      <c r="AL32" s="650" t="s">
        <v>125</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98.9</v>
      </c>
      <c r="BH32" s="681"/>
      <c r="BI32" s="681"/>
      <c r="BJ32" s="681"/>
      <c r="BK32" s="681"/>
      <c r="BL32" s="681"/>
      <c r="BM32" s="651">
        <v>94</v>
      </c>
      <c r="BN32" s="711"/>
      <c r="BO32" s="711"/>
      <c r="BP32" s="711"/>
      <c r="BQ32" s="712"/>
      <c r="BR32" s="714">
        <v>99.4</v>
      </c>
      <c r="BS32" s="681"/>
      <c r="BT32" s="681"/>
      <c r="BU32" s="681"/>
      <c r="BV32" s="681"/>
      <c r="BW32" s="681"/>
      <c r="BX32" s="651">
        <v>94.6</v>
      </c>
      <c r="BY32" s="711"/>
      <c r="BZ32" s="711"/>
      <c r="CA32" s="711"/>
      <c r="CB32" s="712"/>
      <c r="CD32" s="693"/>
      <c r="CE32" s="694"/>
      <c r="CF32" s="660" t="s">
        <v>317</v>
      </c>
      <c r="CG32" s="661"/>
      <c r="CH32" s="661"/>
      <c r="CI32" s="661"/>
      <c r="CJ32" s="661"/>
      <c r="CK32" s="661"/>
      <c r="CL32" s="661"/>
      <c r="CM32" s="661"/>
      <c r="CN32" s="661"/>
      <c r="CO32" s="661"/>
      <c r="CP32" s="661"/>
      <c r="CQ32" s="662"/>
      <c r="CR32" s="645">
        <v>590</v>
      </c>
      <c r="CS32" s="646"/>
      <c r="CT32" s="646"/>
      <c r="CU32" s="646"/>
      <c r="CV32" s="646"/>
      <c r="CW32" s="646"/>
      <c r="CX32" s="646"/>
      <c r="CY32" s="647"/>
      <c r="CZ32" s="650">
        <v>0</v>
      </c>
      <c r="DA32" s="679"/>
      <c r="DB32" s="679"/>
      <c r="DC32" s="683"/>
      <c r="DD32" s="654">
        <v>590</v>
      </c>
      <c r="DE32" s="646"/>
      <c r="DF32" s="646"/>
      <c r="DG32" s="646"/>
      <c r="DH32" s="646"/>
      <c r="DI32" s="646"/>
      <c r="DJ32" s="646"/>
      <c r="DK32" s="647"/>
      <c r="DL32" s="654">
        <v>590</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2174314</v>
      </c>
      <c r="S33" s="646"/>
      <c r="T33" s="646"/>
      <c r="U33" s="646"/>
      <c r="V33" s="646"/>
      <c r="W33" s="646"/>
      <c r="X33" s="646"/>
      <c r="Y33" s="647"/>
      <c r="Z33" s="648">
        <v>16.399999999999999</v>
      </c>
      <c r="AA33" s="648"/>
      <c r="AB33" s="648"/>
      <c r="AC33" s="648"/>
      <c r="AD33" s="649" t="s">
        <v>226</v>
      </c>
      <c r="AE33" s="649"/>
      <c r="AF33" s="649"/>
      <c r="AG33" s="649"/>
      <c r="AH33" s="649"/>
      <c r="AI33" s="649"/>
      <c r="AJ33" s="649"/>
      <c r="AK33" s="649"/>
      <c r="AL33" s="650" t="s">
        <v>226</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98.2</v>
      </c>
      <c r="BH33" s="716"/>
      <c r="BI33" s="716"/>
      <c r="BJ33" s="716"/>
      <c r="BK33" s="716"/>
      <c r="BL33" s="716"/>
      <c r="BM33" s="717">
        <v>73.400000000000006</v>
      </c>
      <c r="BN33" s="716"/>
      <c r="BO33" s="716"/>
      <c r="BP33" s="716"/>
      <c r="BQ33" s="718"/>
      <c r="BR33" s="715">
        <v>98.8</v>
      </c>
      <c r="BS33" s="716"/>
      <c r="BT33" s="716"/>
      <c r="BU33" s="716"/>
      <c r="BV33" s="716"/>
      <c r="BW33" s="716"/>
      <c r="BX33" s="717">
        <v>70.8</v>
      </c>
      <c r="BY33" s="716"/>
      <c r="BZ33" s="716"/>
      <c r="CA33" s="716"/>
      <c r="CB33" s="718"/>
      <c r="CD33" s="660" t="s">
        <v>320</v>
      </c>
      <c r="CE33" s="661"/>
      <c r="CF33" s="661"/>
      <c r="CG33" s="661"/>
      <c r="CH33" s="661"/>
      <c r="CI33" s="661"/>
      <c r="CJ33" s="661"/>
      <c r="CK33" s="661"/>
      <c r="CL33" s="661"/>
      <c r="CM33" s="661"/>
      <c r="CN33" s="661"/>
      <c r="CO33" s="661"/>
      <c r="CP33" s="661"/>
      <c r="CQ33" s="662"/>
      <c r="CR33" s="645">
        <v>5107539</v>
      </c>
      <c r="CS33" s="681"/>
      <c r="CT33" s="681"/>
      <c r="CU33" s="681"/>
      <c r="CV33" s="681"/>
      <c r="CW33" s="681"/>
      <c r="CX33" s="681"/>
      <c r="CY33" s="682"/>
      <c r="CZ33" s="650">
        <v>39.799999999999997</v>
      </c>
      <c r="DA33" s="679"/>
      <c r="DB33" s="679"/>
      <c r="DC33" s="683"/>
      <c r="DD33" s="654">
        <v>3610513</v>
      </c>
      <c r="DE33" s="681"/>
      <c r="DF33" s="681"/>
      <c r="DG33" s="681"/>
      <c r="DH33" s="681"/>
      <c r="DI33" s="681"/>
      <c r="DJ33" s="681"/>
      <c r="DK33" s="682"/>
      <c r="DL33" s="654">
        <v>2282981</v>
      </c>
      <c r="DM33" s="681"/>
      <c r="DN33" s="681"/>
      <c r="DO33" s="681"/>
      <c r="DP33" s="681"/>
      <c r="DQ33" s="681"/>
      <c r="DR33" s="681"/>
      <c r="DS33" s="681"/>
      <c r="DT33" s="681"/>
      <c r="DU33" s="681"/>
      <c r="DV33" s="682"/>
      <c r="DW33" s="650">
        <v>43</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68408</v>
      </c>
      <c r="S34" s="646"/>
      <c r="T34" s="646"/>
      <c r="U34" s="646"/>
      <c r="V34" s="646"/>
      <c r="W34" s="646"/>
      <c r="X34" s="646"/>
      <c r="Y34" s="647"/>
      <c r="Z34" s="648">
        <v>0.5</v>
      </c>
      <c r="AA34" s="648"/>
      <c r="AB34" s="648"/>
      <c r="AC34" s="648"/>
      <c r="AD34" s="649">
        <v>7536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1816543</v>
      </c>
      <c r="CS34" s="646"/>
      <c r="CT34" s="646"/>
      <c r="CU34" s="646"/>
      <c r="CV34" s="646"/>
      <c r="CW34" s="646"/>
      <c r="CX34" s="646"/>
      <c r="CY34" s="647"/>
      <c r="CZ34" s="650">
        <v>14.1</v>
      </c>
      <c r="DA34" s="679"/>
      <c r="DB34" s="679"/>
      <c r="DC34" s="683"/>
      <c r="DD34" s="654">
        <v>1150593</v>
      </c>
      <c r="DE34" s="646"/>
      <c r="DF34" s="646"/>
      <c r="DG34" s="646"/>
      <c r="DH34" s="646"/>
      <c r="DI34" s="646"/>
      <c r="DJ34" s="646"/>
      <c r="DK34" s="647"/>
      <c r="DL34" s="654">
        <v>775972</v>
      </c>
      <c r="DM34" s="646"/>
      <c r="DN34" s="646"/>
      <c r="DO34" s="646"/>
      <c r="DP34" s="646"/>
      <c r="DQ34" s="646"/>
      <c r="DR34" s="646"/>
      <c r="DS34" s="646"/>
      <c r="DT34" s="646"/>
      <c r="DU34" s="646"/>
      <c r="DV34" s="647"/>
      <c r="DW34" s="650">
        <v>14.6</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63498</v>
      </c>
      <c r="S35" s="646"/>
      <c r="T35" s="646"/>
      <c r="U35" s="646"/>
      <c r="V35" s="646"/>
      <c r="W35" s="646"/>
      <c r="X35" s="646"/>
      <c r="Y35" s="647"/>
      <c r="Z35" s="648">
        <v>0.5</v>
      </c>
      <c r="AA35" s="648"/>
      <c r="AB35" s="648"/>
      <c r="AC35" s="648"/>
      <c r="AD35" s="649" t="s">
        <v>226</v>
      </c>
      <c r="AE35" s="649"/>
      <c r="AF35" s="649"/>
      <c r="AG35" s="649"/>
      <c r="AH35" s="649"/>
      <c r="AI35" s="649"/>
      <c r="AJ35" s="649"/>
      <c r="AK35" s="649"/>
      <c r="AL35" s="650" t="s">
        <v>125</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155088</v>
      </c>
      <c r="CS35" s="681"/>
      <c r="CT35" s="681"/>
      <c r="CU35" s="681"/>
      <c r="CV35" s="681"/>
      <c r="CW35" s="681"/>
      <c r="CX35" s="681"/>
      <c r="CY35" s="682"/>
      <c r="CZ35" s="650">
        <v>1.2</v>
      </c>
      <c r="DA35" s="679"/>
      <c r="DB35" s="679"/>
      <c r="DC35" s="683"/>
      <c r="DD35" s="654">
        <v>124169</v>
      </c>
      <c r="DE35" s="681"/>
      <c r="DF35" s="681"/>
      <c r="DG35" s="681"/>
      <c r="DH35" s="681"/>
      <c r="DI35" s="681"/>
      <c r="DJ35" s="681"/>
      <c r="DK35" s="682"/>
      <c r="DL35" s="654">
        <v>65681</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282172</v>
      </c>
      <c r="S36" s="646"/>
      <c r="T36" s="646"/>
      <c r="U36" s="646"/>
      <c r="V36" s="646"/>
      <c r="W36" s="646"/>
      <c r="X36" s="646"/>
      <c r="Y36" s="647"/>
      <c r="Z36" s="648">
        <v>2.1</v>
      </c>
      <c r="AA36" s="648"/>
      <c r="AB36" s="648"/>
      <c r="AC36" s="648"/>
      <c r="AD36" s="649" t="s">
        <v>125</v>
      </c>
      <c r="AE36" s="649"/>
      <c r="AF36" s="649"/>
      <c r="AG36" s="649"/>
      <c r="AH36" s="649"/>
      <c r="AI36" s="649"/>
      <c r="AJ36" s="649"/>
      <c r="AK36" s="649"/>
      <c r="AL36" s="650" t="s">
        <v>226</v>
      </c>
      <c r="AM36" s="651"/>
      <c r="AN36" s="651"/>
      <c r="AO36" s="652"/>
      <c r="AP36" s="235"/>
      <c r="AQ36" s="719" t="s">
        <v>328</v>
      </c>
      <c r="AR36" s="720"/>
      <c r="AS36" s="720"/>
      <c r="AT36" s="720"/>
      <c r="AU36" s="720"/>
      <c r="AV36" s="720"/>
      <c r="AW36" s="720"/>
      <c r="AX36" s="720"/>
      <c r="AY36" s="721"/>
      <c r="AZ36" s="634">
        <v>1146116</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12877</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2072355</v>
      </c>
      <c r="CS36" s="646"/>
      <c r="CT36" s="646"/>
      <c r="CU36" s="646"/>
      <c r="CV36" s="646"/>
      <c r="CW36" s="646"/>
      <c r="CX36" s="646"/>
      <c r="CY36" s="647"/>
      <c r="CZ36" s="650">
        <v>16.100000000000001</v>
      </c>
      <c r="DA36" s="679"/>
      <c r="DB36" s="679"/>
      <c r="DC36" s="683"/>
      <c r="DD36" s="654">
        <v>1478310</v>
      </c>
      <c r="DE36" s="646"/>
      <c r="DF36" s="646"/>
      <c r="DG36" s="646"/>
      <c r="DH36" s="646"/>
      <c r="DI36" s="646"/>
      <c r="DJ36" s="646"/>
      <c r="DK36" s="647"/>
      <c r="DL36" s="654">
        <v>1101876</v>
      </c>
      <c r="DM36" s="646"/>
      <c r="DN36" s="646"/>
      <c r="DO36" s="646"/>
      <c r="DP36" s="646"/>
      <c r="DQ36" s="646"/>
      <c r="DR36" s="646"/>
      <c r="DS36" s="646"/>
      <c r="DT36" s="646"/>
      <c r="DU36" s="646"/>
      <c r="DV36" s="647"/>
      <c r="DW36" s="650">
        <v>20.8</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970489</v>
      </c>
      <c r="S37" s="646"/>
      <c r="T37" s="646"/>
      <c r="U37" s="646"/>
      <c r="V37" s="646"/>
      <c r="W37" s="646"/>
      <c r="X37" s="646"/>
      <c r="Y37" s="647"/>
      <c r="Z37" s="648">
        <v>7.3</v>
      </c>
      <c r="AA37" s="648"/>
      <c r="AB37" s="648"/>
      <c r="AC37" s="648"/>
      <c r="AD37" s="649" t="s">
        <v>253</v>
      </c>
      <c r="AE37" s="649"/>
      <c r="AF37" s="649"/>
      <c r="AG37" s="649"/>
      <c r="AH37" s="649"/>
      <c r="AI37" s="649"/>
      <c r="AJ37" s="649"/>
      <c r="AK37" s="649"/>
      <c r="AL37" s="650" t="s">
        <v>125</v>
      </c>
      <c r="AM37" s="651"/>
      <c r="AN37" s="651"/>
      <c r="AO37" s="652"/>
      <c r="AQ37" s="723" t="s">
        <v>332</v>
      </c>
      <c r="AR37" s="724"/>
      <c r="AS37" s="724"/>
      <c r="AT37" s="724"/>
      <c r="AU37" s="724"/>
      <c r="AV37" s="724"/>
      <c r="AW37" s="724"/>
      <c r="AX37" s="724"/>
      <c r="AY37" s="725"/>
      <c r="AZ37" s="645">
        <v>296353</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12877</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662705</v>
      </c>
      <c r="CS37" s="681"/>
      <c r="CT37" s="681"/>
      <c r="CU37" s="681"/>
      <c r="CV37" s="681"/>
      <c r="CW37" s="681"/>
      <c r="CX37" s="681"/>
      <c r="CY37" s="682"/>
      <c r="CZ37" s="650">
        <v>5.2</v>
      </c>
      <c r="DA37" s="679"/>
      <c r="DB37" s="679"/>
      <c r="DC37" s="683"/>
      <c r="DD37" s="654">
        <v>589088</v>
      </c>
      <c r="DE37" s="681"/>
      <c r="DF37" s="681"/>
      <c r="DG37" s="681"/>
      <c r="DH37" s="681"/>
      <c r="DI37" s="681"/>
      <c r="DJ37" s="681"/>
      <c r="DK37" s="682"/>
      <c r="DL37" s="654">
        <v>574517</v>
      </c>
      <c r="DM37" s="681"/>
      <c r="DN37" s="681"/>
      <c r="DO37" s="681"/>
      <c r="DP37" s="681"/>
      <c r="DQ37" s="681"/>
      <c r="DR37" s="681"/>
      <c r="DS37" s="681"/>
      <c r="DT37" s="681"/>
      <c r="DU37" s="681"/>
      <c r="DV37" s="682"/>
      <c r="DW37" s="650">
        <v>10.8</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209163</v>
      </c>
      <c r="S38" s="646"/>
      <c r="T38" s="646"/>
      <c r="U38" s="646"/>
      <c r="V38" s="646"/>
      <c r="W38" s="646"/>
      <c r="X38" s="646"/>
      <c r="Y38" s="647"/>
      <c r="Z38" s="648">
        <v>1.6</v>
      </c>
      <c r="AA38" s="648"/>
      <c r="AB38" s="648"/>
      <c r="AC38" s="648"/>
      <c r="AD38" s="649">
        <v>4453</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v>208101</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1415</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580819</v>
      </c>
      <c r="CS38" s="646"/>
      <c r="CT38" s="646"/>
      <c r="CU38" s="646"/>
      <c r="CV38" s="646"/>
      <c r="CW38" s="646"/>
      <c r="CX38" s="646"/>
      <c r="CY38" s="647"/>
      <c r="CZ38" s="650">
        <v>4.5</v>
      </c>
      <c r="DA38" s="679"/>
      <c r="DB38" s="679"/>
      <c r="DC38" s="683"/>
      <c r="DD38" s="654">
        <v>497355</v>
      </c>
      <c r="DE38" s="646"/>
      <c r="DF38" s="646"/>
      <c r="DG38" s="646"/>
      <c r="DH38" s="646"/>
      <c r="DI38" s="646"/>
      <c r="DJ38" s="646"/>
      <c r="DK38" s="647"/>
      <c r="DL38" s="654">
        <v>339452</v>
      </c>
      <c r="DM38" s="646"/>
      <c r="DN38" s="646"/>
      <c r="DO38" s="646"/>
      <c r="DP38" s="646"/>
      <c r="DQ38" s="646"/>
      <c r="DR38" s="646"/>
      <c r="DS38" s="646"/>
      <c r="DT38" s="646"/>
      <c r="DU38" s="646"/>
      <c r="DV38" s="647"/>
      <c r="DW38" s="650">
        <v>6.4</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1174932</v>
      </c>
      <c r="S39" s="646"/>
      <c r="T39" s="646"/>
      <c r="U39" s="646"/>
      <c r="V39" s="646"/>
      <c r="W39" s="646"/>
      <c r="X39" s="646"/>
      <c r="Y39" s="647"/>
      <c r="Z39" s="648">
        <v>8.8000000000000007</v>
      </c>
      <c r="AA39" s="648"/>
      <c r="AB39" s="648"/>
      <c r="AC39" s="648"/>
      <c r="AD39" s="649" t="s">
        <v>226</v>
      </c>
      <c r="AE39" s="649"/>
      <c r="AF39" s="649"/>
      <c r="AG39" s="649"/>
      <c r="AH39" s="649"/>
      <c r="AI39" s="649"/>
      <c r="AJ39" s="649"/>
      <c r="AK39" s="649"/>
      <c r="AL39" s="650" t="s">
        <v>226</v>
      </c>
      <c r="AM39" s="651"/>
      <c r="AN39" s="651"/>
      <c r="AO39" s="652"/>
      <c r="AQ39" s="723" t="s">
        <v>340</v>
      </c>
      <c r="AR39" s="724"/>
      <c r="AS39" s="724"/>
      <c r="AT39" s="724"/>
      <c r="AU39" s="724"/>
      <c r="AV39" s="724"/>
      <c r="AW39" s="724"/>
      <c r="AX39" s="724"/>
      <c r="AY39" s="725"/>
      <c r="AZ39" s="645">
        <v>60843</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2453</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313683</v>
      </c>
      <c r="CS39" s="681"/>
      <c r="CT39" s="681"/>
      <c r="CU39" s="681"/>
      <c r="CV39" s="681"/>
      <c r="CW39" s="681"/>
      <c r="CX39" s="681"/>
      <c r="CY39" s="682"/>
      <c r="CZ39" s="650">
        <v>2.4</v>
      </c>
      <c r="DA39" s="679"/>
      <c r="DB39" s="679"/>
      <c r="DC39" s="683"/>
      <c r="DD39" s="654">
        <v>285835</v>
      </c>
      <c r="DE39" s="681"/>
      <c r="DF39" s="681"/>
      <c r="DG39" s="681"/>
      <c r="DH39" s="681"/>
      <c r="DI39" s="681"/>
      <c r="DJ39" s="681"/>
      <c r="DK39" s="682"/>
      <c r="DL39" s="654" t="s">
        <v>125</v>
      </c>
      <c r="DM39" s="681"/>
      <c r="DN39" s="681"/>
      <c r="DO39" s="681"/>
      <c r="DP39" s="681"/>
      <c r="DQ39" s="681"/>
      <c r="DR39" s="681"/>
      <c r="DS39" s="681"/>
      <c r="DT39" s="681"/>
      <c r="DU39" s="681"/>
      <c r="DV39" s="682"/>
      <c r="DW39" s="650" t="s">
        <v>226</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125</v>
      </c>
      <c r="S40" s="646"/>
      <c r="T40" s="646"/>
      <c r="U40" s="646"/>
      <c r="V40" s="646"/>
      <c r="W40" s="646"/>
      <c r="X40" s="646"/>
      <c r="Y40" s="647"/>
      <c r="Z40" s="648" t="s">
        <v>226</v>
      </c>
      <c r="AA40" s="648"/>
      <c r="AB40" s="648"/>
      <c r="AC40" s="648"/>
      <c r="AD40" s="649" t="s">
        <v>226</v>
      </c>
      <c r="AE40" s="649"/>
      <c r="AF40" s="649"/>
      <c r="AG40" s="649"/>
      <c r="AH40" s="649"/>
      <c r="AI40" s="649"/>
      <c r="AJ40" s="649"/>
      <c r="AK40" s="649"/>
      <c r="AL40" s="650" t="s">
        <v>171</v>
      </c>
      <c r="AM40" s="651"/>
      <c r="AN40" s="651"/>
      <c r="AO40" s="652"/>
      <c r="AQ40" s="723" t="s">
        <v>344</v>
      </c>
      <c r="AR40" s="724"/>
      <c r="AS40" s="724"/>
      <c r="AT40" s="724"/>
      <c r="AU40" s="724"/>
      <c r="AV40" s="724"/>
      <c r="AW40" s="724"/>
      <c r="AX40" s="724"/>
      <c r="AY40" s="725"/>
      <c r="AZ40" s="645" t="s">
        <v>125</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129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169051</v>
      </c>
      <c r="CS40" s="646"/>
      <c r="CT40" s="646"/>
      <c r="CU40" s="646"/>
      <c r="CV40" s="646"/>
      <c r="CW40" s="646"/>
      <c r="CX40" s="646"/>
      <c r="CY40" s="647"/>
      <c r="CZ40" s="650">
        <v>1.3</v>
      </c>
      <c r="DA40" s="679"/>
      <c r="DB40" s="679"/>
      <c r="DC40" s="683"/>
      <c r="DD40" s="654">
        <v>74251</v>
      </c>
      <c r="DE40" s="646"/>
      <c r="DF40" s="646"/>
      <c r="DG40" s="646"/>
      <c r="DH40" s="646"/>
      <c r="DI40" s="646"/>
      <c r="DJ40" s="646"/>
      <c r="DK40" s="647"/>
      <c r="DL40" s="654" t="s">
        <v>125</v>
      </c>
      <c r="DM40" s="646"/>
      <c r="DN40" s="646"/>
      <c r="DO40" s="646"/>
      <c r="DP40" s="646"/>
      <c r="DQ40" s="646"/>
      <c r="DR40" s="646"/>
      <c r="DS40" s="646"/>
      <c r="DT40" s="646"/>
      <c r="DU40" s="646"/>
      <c r="DV40" s="647"/>
      <c r="DW40" s="650" t="s">
        <v>226</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151532</v>
      </c>
      <c r="S41" s="646"/>
      <c r="T41" s="646"/>
      <c r="U41" s="646"/>
      <c r="V41" s="646"/>
      <c r="W41" s="646"/>
      <c r="X41" s="646"/>
      <c r="Y41" s="647"/>
      <c r="Z41" s="648">
        <v>1.1000000000000001</v>
      </c>
      <c r="AA41" s="648"/>
      <c r="AB41" s="648"/>
      <c r="AC41" s="648"/>
      <c r="AD41" s="649" t="s">
        <v>232</v>
      </c>
      <c r="AE41" s="649"/>
      <c r="AF41" s="649"/>
      <c r="AG41" s="649"/>
      <c r="AH41" s="649"/>
      <c r="AI41" s="649"/>
      <c r="AJ41" s="649"/>
      <c r="AK41" s="649"/>
      <c r="AL41" s="650" t="s">
        <v>125</v>
      </c>
      <c r="AM41" s="651"/>
      <c r="AN41" s="651"/>
      <c r="AO41" s="652"/>
      <c r="AQ41" s="723" t="s">
        <v>349</v>
      </c>
      <c r="AR41" s="724"/>
      <c r="AS41" s="724"/>
      <c r="AT41" s="724"/>
      <c r="AU41" s="724"/>
      <c r="AV41" s="724"/>
      <c r="AW41" s="724"/>
      <c r="AX41" s="724"/>
      <c r="AY41" s="725"/>
      <c r="AZ41" s="645">
        <v>300553</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226</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226</v>
      </c>
      <c r="CS41" s="681"/>
      <c r="CT41" s="681"/>
      <c r="CU41" s="681"/>
      <c r="CV41" s="681"/>
      <c r="CW41" s="681"/>
      <c r="CX41" s="681"/>
      <c r="CY41" s="682"/>
      <c r="CZ41" s="650" t="s">
        <v>125</v>
      </c>
      <c r="DA41" s="679"/>
      <c r="DB41" s="679"/>
      <c r="DC41" s="683"/>
      <c r="DD41" s="654" t="s">
        <v>125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13297486</v>
      </c>
      <c r="S42" s="731"/>
      <c r="T42" s="731"/>
      <c r="U42" s="731"/>
      <c r="V42" s="731"/>
      <c r="W42" s="731"/>
      <c r="X42" s="731"/>
      <c r="Y42" s="739"/>
      <c r="Z42" s="740">
        <v>100</v>
      </c>
      <c r="AA42" s="740"/>
      <c r="AB42" s="740"/>
      <c r="AC42" s="740"/>
      <c r="AD42" s="741">
        <v>5155659</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280266</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291</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4636028</v>
      </c>
      <c r="CS42" s="646"/>
      <c r="CT42" s="646"/>
      <c r="CU42" s="646"/>
      <c r="CV42" s="646"/>
      <c r="CW42" s="646"/>
      <c r="CX42" s="646"/>
      <c r="CY42" s="647"/>
      <c r="CZ42" s="650">
        <v>36.1</v>
      </c>
      <c r="DA42" s="651"/>
      <c r="DB42" s="651"/>
      <c r="DC42" s="663"/>
      <c r="DD42" s="654">
        <v>247946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t="s">
        <v>125</v>
      </c>
      <c r="CS43" s="681"/>
      <c r="CT43" s="681"/>
      <c r="CU43" s="681"/>
      <c r="CV43" s="681"/>
      <c r="CW43" s="681"/>
      <c r="CX43" s="681"/>
      <c r="CY43" s="682"/>
      <c r="CZ43" s="650" t="s">
        <v>125</v>
      </c>
      <c r="DA43" s="679"/>
      <c r="DB43" s="679"/>
      <c r="DC43" s="683"/>
      <c r="DD43" s="654" t="s">
        <v>125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2647806</v>
      </c>
      <c r="CS44" s="646"/>
      <c r="CT44" s="646"/>
      <c r="CU44" s="646"/>
      <c r="CV44" s="646"/>
      <c r="CW44" s="646"/>
      <c r="CX44" s="646"/>
      <c r="CY44" s="647"/>
      <c r="CZ44" s="650">
        <v>20.6</v>
      </c>
      <c r="DA44" s="651"/>
      <c r="DB44" s="651"/>
      <c r="DC44" s="663"/>
      <c r="DD44" s="654">
        <v>87667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2282411</v>
      </c>
      <c r="CS45" s="681"/>
      <c r="CT45" s="681"/>
      <c r="CU45" s="681"/>
      <c r="CV45" s="681"/>
      <c r="CW45" s="681"/>
      <c r="CX45" s="681"/>
      <c r="CY45" s="682"/>
      <c r="CZ45" s="650">
        <v>17.8</v>
      </c>
      <c r="DA45" s="679"/>
      <c r="DB45" s="679"/>
      <c r="DC45" s="683"/>
      <c r="DD45" s="654">
        <v>10767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365395</v>
      </c>
      <c r="CS46" s="646"/>
      <c r="CT46" s="646"/>
      <c r="CU46" s="646"/>
      <c r="CV46" s="646"/>
      <c r="CW46" s="646"/>
      <c r="CX46" s="646"/>
      <c r="CY46" s="647"/>
      <c r="CZ46" s="650">
        <v>2.8</v>
      </c>
      <c r="DA46" s="651"/>
      <c r="DB46" s="651"/>
      <c r="DC46" s="663"/>
      <c r="DD46" s="654">
        <v>76900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1988222</v>
      </c>
      <c r="CS47" s="681"/>
      <c r="CT47" s="681"/>
      <c r="CU47" s="681"/>
      <c r="CV47" s="681"/>
      <c r="CW47" s="681"/>
      <c r="CX47" s="681"/>
      <c r="CY47" s="682"/>
      <c r="CZ47" s="650">
        <v>15.5</v>
      </c>
      <c r="DA47" s="679"/>
      <c r="DB47" s="679"/>
      <c r="DC47" s="683"/>
      <c r="DD47" s="654">
        <v>160279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226</v>
      </c>
      <c r="CS48" s="646"/>
      <c r="CT48" s="646"/>
      <c r="CU48" s="646"/>
      <c r="CV48" s="646"/>
      <c r="CW48" s="646"/>
      <c r="CX48" s="646"/>
      <c r="CY48" s="647"/>
      <c r="CZ48" s="650" t="s">
        <v>226</v>
      </c>
      <c r="DA48" s="651"/>
      <c r="DB48" s="651"/>
      <c r="DC48" s="663"/>
      <c r="DD48" s="654" t="s">
        <v>125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12841644</v>
      </c>
      <c r="CS49" s="716"/>
      <c r="CT49" s="716"/>
      <c r="CU49" s="716"/>
      <c r="CV49" s="716"/>
      <c r="CW49" s="716"/>
      <c r="CX49" s="716"/>
      <c r="CY49" s="747"/>
      <c r="CZ49" s="742">
        <v>100</v>
      </c>
      <c r="DA49" s="748"/>
      <c r="DB49" s="748"/>
      <c r="DC49" s="749"/>
      <c r="DD49" s="750">
        <v>6433596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LpzBNmOG87M+E+9pSy+vqlGrlkQBGLK94e4j887uc8skj0WpGHeaXkdoODM2fuOoN/BYVLcXx/j6Dq6qFHWTg==" saltValue="2xsp2JFRvraW6oyWPIaX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13297</v>
      </c>
      <c r="R7" s="781"/>
      <c r="S7" s="781"/>
      <c r="T7" s="781"/>
      <c r="U7" s="781"/>
      <c r="V7" s="781">
        <v>12841</v>
      </c>
      <c r="W7" s="781"/>
      <c r="X7" s="781"/>
      <c r="Y7" s="781"/>
      <c r="Z7" s="781"/>
      <c r="AA7" s="781">
        <v>456</v>
      </c>
      <c r="AB7" s="781"/>
      <c r="AC7" s="781"/>
      <c r="AD7" s="781"/>
      <c r="AE7" s="782"/>
      <c r="AF7" s="783">
        <v>409</v>
      </c>
      <c r="AG7" s="784"/>
      <c r="AH7" s="784"/>
      <c r="AI7" s="784"/>
      <c r="AJ7" s="785"/>
      <c r="AK7" s="820">
        <v>282</v>
      </c>
      <c r="AL7" s="821"/>
      <c r="AM7" s="821"/>
      <c r="AN7" s="821"/>
      <c r="AO7" s="821"/>
      <c r="AP7" s="821">
        <v>9687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-13</v>
      </c>
      <c r="CI7" s="818"/>
      <c r="CJ7" s="818"/>
      <c r="CK7" s="818"/>
      <c r="CL7" s="819"/>
      <c r="CM7" s="817">
        <v>98</v>
      </c>
      <c r="CN7" s="818"/>
      <c r="CO7" s="818"/>
      <c r="CP7" s="818"/>
      <c r="CQ7" s="819"/>
      <c r="CR7" s="817">
        <v>40</v>
      </c>
      <c r="CS7" s="818"/>
      <c r="CT7" s="818"/>
      <c r="CU7" s="818"/>
      <c r="CV7" s="819"/>
      <c r="CW7" s="817" t="s">
        <v>596</v>
      </c>
      <c r="CX7" s="818"/>
      <c r="CY7" s="818"/>
      <c r="CZ7" s="818"/>
      <c r="DA7" s="819"/>
      <c r="DB7" s="817" t="s">
        <v>596</v>
      </c>
      <c r="DC7" s="818"/>
      <c r="DD7" s="818"/>
      <c r="DE7" s="818"/>
      <c r="DF7" s="819"/>
      <c r="DG7" s="817" t="s">
        <v>596</v>
      </c>
      <c r="DH7" s="818"/>
      <c r="DI7" s="818"/>
      <c r="DJ7" s="818"/>
      <c r="DK7" s="819"/>
      <c r="DL7" s="817" t="s">
        <v>596</v>
      </c>
      <c r="DM7" s="818"/>
      <c r="DN7" s="818"/>
      <c r="DO7" s="818"/>
      <c r="DP7" s="819"/>
      <c r="DQ7" s="817" t="s">
        <v>596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f>SUM(Q7:U22)</f>
        <v>13297</v>
      </c>
      <c r="R23" s="840"/>
      <c r="S23" s="840"/>
      <c r="T23" s="840"/>
      <c r="U23" s="840"/>
      <c r="V23" s="840">
        <f>SUM(V7:Z22)</f>
        <v>12841</v>
      </c>
      <c r="W23" s="840"/>
      <c r="X23" s="840"/>
      <c r="Y23" s="840"/>
      <c r="Z23" s="840"/>
      <c r="AA23" s="840">
        <f>SUM(AA7:AE22)</f>
        <v>456</v>
      </c>
      <c r="AB23" s="840"/>
      <c r="AC23" s="840"/>
      <c r="AD23" s="840"/>
      <c r="AE23" s="841"/>
      <c r="AF23" s="842">
        <v>406</v>
      </c>
      <c r="AG23" s="840"/>
      <c r="AH23" s="840"/>
      <c r="AI23" s="840"/>
      <c r="AJ23" s="843"/>
      <c r="AK23" s="844"/>
      <c r="AL23" s="845"/>
      <c r="AM23" s="845"/>
      <c r="AN23" s="845"/>
      <c r="AO23" s="845"/>
      <c r="AP23" s="840">
        <f>SUM(AP7:AT22)</f>
        <v>9687</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1291</v>
      </c>
      <c r="R28" s="869"/>
      <c r="S28" s="869"/>
      <c r="T28" s="869"/>
      <c r="U28" s="869"/>
      <c r="V28" s="869">
        <v>1278</v>
      </c>
      <c r="W28" s="869"/>
      <c r="X28" s="869"/>
      <c r="Y28" s="869"/>
      <c r="Z28" s="869"/>
      <c r="AA28" s="869">
        <v>12877</v>
      </c>
      <c r="AB28" s="869"/>
      <c r="AC28" s="869"/>
      <c r="AD28" s="869"/>
      <c r="AE28" s="870"/>
      <c r="AF28" s="871">
        <v>13</v>
      </c>
      <c r="AG28" s="869"/>
      <c r="AH28" s="869"/>
      <c r="AI28" s="869"/>
      <c r="AJ28" s="872"/>
      <c r="AK28" s="873">
        <v>80</v>
      </c>
      <c r="AL28" s="864"/>
      <c r="AM28" s="864"/>
      <c r="AN28" s="864"/>
      <c r="AO28" s="864"/>
      <c r="AP28" s="864" t="s">
        <v>596</v>
      </c>
      <c r="AQ28" s="864"/>
      <c r="AR28" s="864"/>
      <c r="AS28" s="864"/>
      <c r="AT28" s="864"/>
      <c r="AU28" s="864" t="s">
        <v>596</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476</v>
      </c>
      <c r="R29" s="805"/>
      <c r="S29" s="805"/>
      <c r="T29" s="805"/>
      <c r="U29" s="805"/>
      <c r="V29" s="805">
        <v>475</v>
      </c>
      <c r="W29" s="805"/>
      <c r="X29" s="805"/>
      <c r="Y29" s="805"/>
      <c r="Z29" s="805"/>
      <c r="AA29" s="805">
        <v>1080</v>
      </c>
      <c r="AB29" s="805"/>
      <c r="AC29" s="805"/>
      <c r="AD29" s="805"/>
      <c r="AE29" s="806"/>
      <c r="AF29" s="807">
        <v>1</v>
      </c>
      <c r="AG29" s="808"/>
      <c r="AH29" s="808"/>
      <c r="AI29" s="808"/>
      <c r="AJ29" s="809"/>
      <c r="AK29" s="876">
        <v>329</v>
      </c>
      <c r="AL29" s="877"/>
      <c r="AM29" s="877"/>
      <c r="AN29" s="877"/>
      <c r="AO29" s="877"/>
      <c r="AP29" s="877">
        <v>25</v>
      </c>
      <c r="AQ29" s="877"/>
      <c r="AR29" s="877"/>
      <c r="AS29" s="877"/>
      <c r="AT29" s="877"/>
      <c r="AU29" s="877">
        <v>11</v>
      </c>
      <c r="AV29" s="877"/>
      <c r="AW29" s="877"/>
      <c r="AX29" s="877"/>
      <c r="AY29" s="877"/>
      <c r="AZ29" s="878" t="s">
        <v>596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852</v>
      </c>
      <c r="R30" s="805"/>
      <c r="S30" s="805"/>
      <c r="T30" s="805"/>
      <c r="U30" s="805"/>
      <c r="V30" s="805">
        <v>819</v>
      </c>
      <c r="W30" s="805"/>
      <c r="X30" s="805"/>
      <c r="Y30" s="805"/>
      <c r="Z30" s="805"/>
      <c r="AA30" s="805">
        <v>33567</v>
      </c>
      <c r="AB30" s="805"/>
      <c r="AC30" s="805"/>
      <c r="AD30" s="805"/>
      <c r="AE30" s="806"/>
      <c r="AF30" s="807">
        <v>34</v>
      </c>
      <c r="AG30" s="808"/>
      <c r="AH30" s="808"/>
      <c r="AI30" s="808"/>
      <c r="AJ30" s="809"/>
      <c r="AK30" s="876">
        <v>114</v>
      </c>
      <c r="AL30" s="877"/>
      <c r="AM30" s="877"/>
      <c r="AN30" s="877"/>
      <c r="AO30" s="877"/>
      <c r="AP30" s="877" t="s">
        <v>596</v>
      </c>
      <c r="AQ30" s="877"/>
      <c r="AR30" s="877"/>
      <c r="AS30" s="877"/>
      <c r="AT30" s="877"/>
      <c r="AU30" s="877" t="s">
        <v>596</v>
      </c>
      <c r="AV30" s="877"/>
      <c r="AW30" s="877"/>
      <c r="AX30" s="877"/>
      <c r="AY30" s="877"/>
      <c r="AZ30" s="878" t="s">
        <v>596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138</v>
      </c>
      <c r="R31" s="805"/>
      <c r="S31" s="805"/>
      <c r="T31" s="805"/>
      <c r="U31" s="805"/>
      <c r="V31" s="805">
        <v>137</v>
      </c>
      <c r="W31" s="805"/>
      <c r="X31" s="805"/>
      <c r="Y31" s="805"/>
      <c r="Z31" s="805"/>
      <c r="AA31" s="805">
        <v>536</v>
      </c>
      <c r="AB31" s="805"/>
      <c r="AC31" s="805"/>
      <c r="AD31" s="805"/>
      <c r="AE31" s="806"/>
      <c r="AF31" s="807">
        <v>1</v>
      </c>
      <c r="AG31" s="808"/>
      <c r="AH31" s="808"/>
      <c r="AI31" s="808"/>
      <c r="AJ31" s="809"/>
      <c r="AK31" s="876">
        <v>43</v>
      </c>
      <c r="AL31" s="877"/>
      <c r="AM31" s="877"/>
      <c r="AN31" s="877"/>
      <c r="AO31" s="877"/>
      <c r="AP31" s="877" t="s">
        <v>596</v>
      </c>
      <c r="AQ31" s="877"/>
      <c r="AR31" s="877"/>
      <c r="AS31" s="877"/>
      <c r="AT31" s="877"/>
      <c r="AU31" s="877" t="s">
        <v>596</v>
      </c>
      <c r="AV31" s="877"/>
      <c r="AW31" s="877"/>
      <c r="AX31" s="877"/>
      <c r="AY31" s="877"/>
      <c r="AZ31" s="878" t="s">
        <v>596</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274</v>
      </c>
      <c r="R32" s="805"/>
      <c r="S32" s="805"/>
      <c r="T32" s="805"/>
      <c r="U32" s="805"/>
      <c r="V32" s="805">
        <v>256</v>
      </c>
      <c r="W32" s="805"/>
      <c r="X32" s="805"/>
      <c r="Y32" s="805"/>
      <c r="Z32" s="805"/>
      <c r="AA32" s="805">
        <v>18</v>
      </c>
      <c r="AB32" s="805"/>
      <c r="AC32" s="805"/>
      <c r="AD32" s="805"/>
      <c r="AE32" s="806"/>
      <c r="AF32" s="807">
        <v>252</v>
      </c>
      <c r="AG32" s="808"/>
      <c r="AH32" s="808"/>
      <c r="AI32" s="808"/>
      <c r="AJ32" s="809"/>
      <c r="AK32" s="876">
        <v>43</v>
      </c>
      <c r="AL32" s="877"/>
      <c r="AM32" s="877"/>
      <c r="AN32" s="877"/>
      <c r="AO32" s="877"/>
      <c r="AP32" s="877">
        <v>366</v>
      </c>
      <c r="AQ32" s="877"/>
      <c r="AR32" s="877"/>
      <c r="AS32" s="877"/>
      <c r="AT32" s="877"/>
      <c r="AU32" s="877">
        <v>165</v>
      </c>
      <c r="AV32" s="877"/>
      <c r="AW32" s="877"/>
      <c r="AX32" s="877"/>
      <c r="AY32" s="877"/>
      <c r="AZ32" s="878" t="s">
        <v>596</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532</v>
      </c>
      <c r="R33" s="805"/>
      <c r="S33" s="805"/>
      <c r="T33" s="805"/>
      <c r="U33" s="805"/>
      <c r="V33" s="805">
        <v>500</v>
      </c>
      <c r="W33" s="805"/>
      <c r="X33" s="805"/>
      <c r="Y33" s="805"/>
      <c r="Z33" s="805"/>
      <c r="AA33" s="805">
        <v>32</v>
      </c>
      <c r="AB33" s="805"/>
      <c r="AC33" s="805"/>
      <c r="AD33" s="805"/>
      <c r="AE33" s="806"/>
      <c r="AF33" s="807">
        <v>8</v>
      </c>
      <c r="AG33" s="808"/>
      <c r="AH33" s="808"/>
      <c r="AI33" s="808"/>
      <c r="AJ33" s="809"/>
      <c r="AK33" s="876">
        <v>177</v>
      </c>
      <c r="AL33" s="877"/>
      <c r="AM33" s="877"/>
      <c r="AN33" s="877"/>
      <c r="AO33" s="877"/>
      <c r="AP33" s="877">
        <v>1611</v>
      </c>
      <c r="AQ33" s="877"/>
      <c r="AR33" s="877"/>
      <c r="AS33" s="877"/>
      <c r="AT33" s="877"/>
      <c r="AU33" s="877">
        <v>977</v>
      </c>
      <c r="AV33" s="877"/>
      <c r="AW33" s="877"/>
      <c r="AX33" s="877"/>
      <c r="AY33" s="877"/>
      <c r="AZ33" s="878" t="s">
        <v>596</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325</v>
      </c>
      <c r="R34" s="805"/>
      <c r="S34" s="805"/>
      <c r="T34" s="805"/>
      <c r="U34" s="805"/>
      <c r="V34" s="805">
        <v>350</v>
      </c>
      <c r="W34" s="805"/>
      <c r="X34" s="805"/>
      <c r="Y34" s="805"/>
      <c r="Z34" s="805"/>
      <c r="AA34" s="805">
        <v>-25</v>
      </c>
      <c r="AB34" s="805"/>
      <c r="AC34" s="805"/>
      <c r="AD34" s="805"/>
      <c r="AE34" s="806"/>
      <c r="AF34" s="807">
        <v>73</v>
      </c>
      <c r="AG34" s="808"/>
      <c r="AH34" s="808"/>
      <c r="AI34" s="808"/>
      <c r="AJ34" s="809"/>
      <c r="AK34" s="876">
        <v>270</v>
      </c>
      <c r="AL34" s="877"/>
      <c r="AM34" s="877"/>
      <c r="AN34" s="877"/>
      <c r="AO34" s="877"/>
      <c r="AP34" s="877">
        <v>885</v>
      </c>
      <c r="AQ34" s="877"/>
      <c r="AR34" s="877"/>
      <c r="AS34" s="877"/>
      <c r="AT34" s="877"/>
      <c r="AU34" s="877">
        <v>794</v>
      </c>
      <c r="AV34" s="877"/>
      <c r="AW34" s="877"/>
      <c r="AX34" s="877"/>
      <c r="AY34" s="877"/>
      <c r="AZ34" s="878" t="s">
        <v>596</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382</v>
      </c>
      <c r="AG63" s="888"/>
      <c r="AH63" s="888"/>
      <c r="AI63" s="888"/>
      <c r="AJ63" s="889"/>
      <c r="AK63" s="890"/>
      <c r="AL63" s="885"/>
      <c r="AM63" s="885"/>
      <c r="AN63" s="885"/>
      <c r="AO63" s="885"/>
      <c r="AP63" s="888">
        <f>SUM(AP28:AT62)</f>
        <v>2887</v>
      </c>
      <c r="AQ63" s="888"/>
      <c r="AR63" s="888"/>
      <c r="AS63" s="888"/>
      <c r="AT63" s="888"/>
      <c r="AU63" s="888">
        <f>SUM(AU28:AY62)</f>
        <v>1947</v>
      </c>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591</v>
      </c>
      <c r="C68" s="916"/>
      <c r="D68" s="916"/>
      <c r="E68" s="916"/>
      <c r="F68" s="916"/>
      <c r="G68" s="916"/>
      <c r="H68" s="916"/>
      <c r="I68" s="916"/>
      <c r="J68" s="916"/>
      <c r="K68" s="916"/>
      <c r="L68" s="916"/>
      <c r="M68" s="916"/>
      <c r="N68" s="916"/>
      <c r="O68" s="916"/>
      <c r="P68" s="917"/>
      <c r="Q68" s="918">
        <v>566</v>
      </c>
      <c r="R68" s="912"/>
      <c r="S68" s="912"/>
      <c r="T68" s="912"/>
      <c r="U68" s="912"/>
      <c r="V68" s="912">
        <v>515</v>
      </c>
      <c r="W68" s="912"/>
      <c r="X68" s="912"/>
      <c r="Y68" s="912"/>
      <c r="Z68" s="912"/>
      <c r="AA68" s="912">
        <v>51</v>
      </c>
      <c r="AB68" s="912"/>
      <c r="AC68" s="912"/>
      <c r="AD68" s="912"/>
      <c r="AE68" s="912"/>
      <c r="AF68" s="912">
        <v>51</v>
      </c>
      <c r="AG68" s="912"/>
      <c r="AH68" s="912"/>
      <c r="AI68" s="912"/>
      <c r="AJ68" s="912"/>
      <c r="AK68" s="912" t="s">
        <v>596</v>
      </c>
      <c r="AL68" s="912"/>
      <c r="AM68" s="912"/>
      <c r="AN68" s="912"/>
      <c r="AO68" s="912"/>
      <c r="AP68" s="912">
        <v>716</v>
      </c>
      <c r="AQ68" s="912"/>
      <c r="AR68" s="912"/>
      <c r="AS68" s="912"/>
      <c r="AT68" s="912"/>
      <c r="AU68" s="912">
        <v>230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592</v>
      </c>
      <c r="C69" s="920"/>
      <c r="D69" s="920"/>
      <c r="E69" s="920"/>
      <c r="F69" s="920"/>
      <c r="G69" s="920"/>
      <c r="H69" s="920"/>
      <c r="I69" s="920"/>
      <c r="J69" s="920"/>
      <c r="K69" s="920"/>
      <c r="L69" s="920"/>
      <c r="M69" s="920"/>
      <c r="N69" s="920"/>
      <c r="O69" s="920"/>
      <c r="P69" s="921"/>
      <c r="Q69" s="922">
        <v>1340</v>
      </c>
      <c r="R69" s="877"/>
      <c r="S69" s="877"/>
      <c r="T69" s="877"/>
      <c r="U69" s="877"/>
      <c r="V69" s="877">
        <v>1329</v>
      </c>
      <c r="W69" s="877"/>
      <c r="X69" s="877"/>
      <c r="Y69" s="877"/>
      <c r="Z69" s="877"/>
      <c r="AA69" s="877">
        <v>11</v>
      </c>
      <c r="AB69" s="877"/>
      <c r="AC69" s="877"/>
      <c r="AD69" s="877"/>
      <c r="AE69" s="877"/>
      <c r="AF69" s="877">
        <v>11</v>
      </c>
      <c r="AG69" s="877"/>
      <c r="AH69" s="877"/>
      <c r="AI69" s="877"/>
      <c r="AJ69" s="877"/>
      <c r="AK69" s="877" t="s">
        <v>596</v>
      </c>
      <c r="AL69" s="877"/>
      <c r="AM69" s="877"/>
      <c r="AN69" s="877"/>
      <c r="AO69" s="877"/>
      <c r="AP69" s="877">
        <v>252</v>
      </c>
      <c r="AQ69" s="877"/>
      <c r="AR69" s="877"/>
      <c r="AS69" s="877"/>
      <c r="AT69" s="877"/>
      <c r="AU69" s="877">
        <v>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593</v>
      </c>
      <c r="C70" s="920"/>
      <c r="D70" s="920"/>
      <c r="E70" s="920"/>
      <c r="F70" s="920"/>
      <c r="G70" s="920"/>
      <c r="H70" s="920"/>
      <c r="I70" s="920"/>
      <c r="J70" s="920"/>
      <c r="K70" s="920"/>
      <c r="L70" s="920"/>
      <c r="M70" s="920"/>
      <c r="N70" s="920"/>
      <c r="O70" s="920"/>
      <c r="P70" s="921"/>
      <c r="Q70" s="922">
        <v>178</v>
      </c>
      <c r="R70" s="877"/>
      <c r="S70" s="877"/>
      <c r="T70" s="877"/>
      <c r="U70" s="877"/>
      <c r="V70" s="877">
        <v>170</v>
      </c>
      <c r="W70" s="877"/>
      <c r="X70" s="877"/>
      <c r="Y70" s="877"/>
      <c r="Z70" s="877"/>
      <c r="AA70" s="877">
        <v>8</v>
      </c>
      <c r="AB70" s="877"/>
      <c r="AC70" s="877"/>
      <c r="AD70" s="877"/>
      <c r="AE70" s="877"/>
      <c r="AF70" s="877">
        <v>8</v>
      </c>
      <c r="AG70" s="877"/>
      <c r="AH70" s="877"/>
      <c r="AI70" s="877"/>
      <c r="AJ70" s="877"/>
      <c r="AK70" s="877" t="s">
        <v>596</v>
      </c>
      <c r="AL70" s="877"/>
      <c r="AM70" s="877"/>
      <c r="AN70" s="877"/>
      <c r="AO70" s="877"/>
      <c r="AP70" s="877" t="s">
        <v>596</v>
      </c>
      <c r="AQ70" s="877"/>
      <c r="AR70" s="877"/>
      <c r="AS70" s="877"/>
      <c r="AT70" s="877"/>
      <c r="AU70" s="877" t="s">
        <v>596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70</v>
      </c>
      <c r="AG88" s="888"/>
      <c r="AH88" s="888"/>
      <c r="AI88" s="888"/>
      <c r="AJ88" s="888"/>
      <c r="AK88" s="885"/>
      <c r="AL88" s="885"/>
      <c r="AM88" s="885"/>
      <c r="AN88" s="885"/>
      <c r="AO88" s="885"/>
      <c r="AP88" s="888">
        <f>SUM(AP68:AT87)</f>
        <v>968</v>
      </c>
      <c r="AQ88" s="888"/>
      <c r="AR88" s="888"/>
      <c r="AS88" s="888"/>
      <c r="AT88" s="888"/>
      <c r="AU88" s="888">
        <f>SUM(AU68:AY87)</f>
        <v>327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308</v>
      </c>
      <c r="AG109" s="941"/>
      <c r="AH109" s="941"/>
      <c r="AI109" s="941"/>
      <c r="AJ109" s="942"/>
      <c r="AK109" s="940" t="s">
        <v>307</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308</v>
      </c>
      <c r="BW109" s="941"/>
      <c r="BX109" s="941"/>
      <c r="BY109" s="941"/>
      <c r="BZ109" s="942"/>
      <c r="CA109" s="940" t="s">
        <v>307</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308</v>
      </c>
      <c r="DM109" s="941"/>
      <c r="DN109" s="941"/>
      <c r="DO109" s="941"/>
      <c r="DP109" s="942"/>
      <c r="DQ109" s="940" t="s">
        <v>307</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1298825</v>
      </c>
      <c r="AB110" s="948"/>
      <c r="AC110" s="948"/>
      <c r="AD110" s="948"/>
      <c r="AE110" s="949"/>
      <c r="AF110" s="950">
        <v>1202989</v>
      </c>
      <c r="AG110" s="948"/>
      <c r="AH110" s="948"/>
      <c r="AI110" s="948"/>
      <c r="AJ110" s="949"/>
      <c r="AK110" s="950">
        <v>1217510</v>
      </c>
      <c r="AL110" s="948"/>
      <c r="AM110" s="948"/>
      <c r="AN110" s="948"/>
      <c r="AO110" s="949"/>
      <c r="AP110" s="951">
        <v>28.3</v>
      </c>
      <c r="AQ110" s="952"/>
      <c r="AR110" s="952"/>
      <c r="AS110" s="952"/>
      <c r="AT110" s="953"/>
      <c r="AU110" s="954" t="s">
        <v>72</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9989537</v>
      </c>
      <c r="BR110" s="983"/>
      <c r="BS110" s="983"/>
      <c r="BT110" s="983"/>
      <c r="BU110" s="983"/>
      <c r="BV110" s="983">
        <v>9651397</v>
      </c>
      <c r="BW110" s="983"/>
      <c r="BX110" s="983"/>
      <c r="BY110" s="983"/>
      <c r="BZ110" s="983"/>
      <c r="CA110" s="983">
        <v>9687394</v>
      </c>
      <c r="CB110" s="983"/>
      <c r="CC110" s="983"/>
      <c r="CD110" s="983"/>
      <c r="CE110" s="983"/>
      <c r="CF110" s="997">
        <v>225</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441</v>
      </c>
      <c r="DH110" s="983"/>
      <c r="DI110" s="983"/>
      <c r="DJ110" s="983"/>
      <c r="DK110" s="983"/>
      <c r="DL110" s="983" t="s">
        <v>442</v>
      </c>
      <c r="DM110" s="983"/>
      <c r="DN110" s="983"/>
      <c r="DO110" s="983"/>
      <c r="DP110" s="983"/>
      <c r="DQ110" s="983" t="s">
        <v>392</v>
      </c>
      <c r="DR110" s="983"/>
      <c r="DS110" s="983"/>
      <c r="DT110" s="983"/>
      <c r="DU110" s="983"/>
      <c r="DV110" s="984" t="s">
        <v>443</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441</v>
      </c>
      <c r="AB111" s="990"/>
      <c r="AC111" s="990"/>
      <c r="AD111" s="990"/>
      <c r="AE111" s="991"/>
      <c r="AF111" s="992" t="s">
        <v>415</v>
      </c>
      <c r="AG111" s="990"/>
      <c r="AH111" s="990"/>
      <c r="AI111" s="990"/>
      <c r="AJ111" s="991"/>
      <c r="AK111" s="992" t="s">
        <v>441</v>
      </c>
      <c r="AL111" s="990"/>
      <c r="AM111" s="990"/>
      <c r="AN111" s="990"/>
      <c r="AO111" s="991"/>
      <c r="AP111" s="993" t="s">
        <v>442</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v>18855</v>
      </c>
      <c r="BR111" s="976"/>
      <c r="BS111" s="976"/>
      <c r="BT111" s="976"/>
      <c r="BU111" s="976"/>
      <c r="BV111" s="976">
        <v>36737</v>
      </c>
      <c r="BW111" s="976"/>
      <c r="BX111" s="976"/>
      <c r="BY111" s="976"/>
      <c r="BZ111" s="976"/>
      <c r="CA111" s="976">
        <v>67804</v>
      </c>
      <c r="CB111" s="976"/>
      <c r="CC111" s="976"/>
      <c r="CD111" s="976"/>
      <c r="CE111" s="976"/>
      <c r="CF111" s="970">
        <v>1.6</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392</v>
      </c>
      <c r="DH111" s="976"/>
      <c r="DI111" s="976"/>
      <c r="DJ111" s="976"/>
      <c r="DK111" s="976"/>
      <c r="DL111" s="976" t="s">
        <v>392</v>
      </c>
      <c r="DM111" s="976"/>
      <c r="DN111" s="976"/>
      <c r="DO111" s="976"/>
      <c r="DP111" s="976"/>
      <c r="DQ111" s="976" t="s">
        <v>447</v>
      </c>
      <c r="DR111" s="976"/>
      <c r="DS111" s="976"/>
      <c r="DT111" s="976"/>
      <c r="DU111" s="976"/>
      <c r="DV111" s="977" t="s">
        <v>447</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443</v>
      </c>
      <c r="AG112" s="1015"/>
      <c r="AH112" s="1015"/>
      <c r="AI112" s="1015"/>
      <c r="AJ112" s="1016"/>
      <c r="AK112" s="1017" t="s">
        <v>441</v>
      </c>
      <c r="AL112" s="1015"/>
      <c r="AM112" s="1015"/>
      <c r="AN112" s="1015"/>
      <c r="AO112" s="1016"/>
      <c r="AP112" s="1018" t="s">
        <v>392</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1959059</v>
      </c>
      <c r="BR112" s="976"/>
      <c r="BS112" s="976"/>
      <c r="BT112" s="976"/>
      <c r="BU112" s="976"/>
      <c r="BV112" s="976">
        <v>1885047</v>
      </c>
      <c r="BW112" s="976"/>
      <c r="BX112" s="976"/>
      <c r="BY112" s="976"/>
      <c r="BZ112" s="976"/>
      <c r="CA112" s="976">
        <v>1946526</v>
      </c>
      <c r="CB112" s="976"/>
      <c r="CC112" s="976"/>
      <c r="CD112" s="976"/>
      <c r="CE112" s="976"/>
      <c r="CF112" s="970">
        <v>45.2</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443</v>
      </c>
      <c r="DH112" s="976"/>
      <c r="DI112" s="976"/>
      <c r="DJ112" s="976"/>
      <c r="DK112" s="976"/>
      <c r="DL112" s="976" t="s">
        <v>441</v>
      </c>
      <c r="DM112" s="976"/>
      <c r="DN112" s="976"/>
      <c r="DO112" s="976"/>
      <c r="DP112" s="976"/>
      <c r="DQ112" s="976" t="s">
        <v>447</v>
      </c>
      <c r="DR112" s="976"/>
      <c r="DS112" s="976"/>
      <c r="DT112" s="976"/>
      <c r="DU112" s="976"/>
      <c r="DV112" s="977" t="s">
        <v>415</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262235</v>
      </c>
      <c r="AB113" s="990"/>
      <c r="AC113" s="990"/>
      <c r="AD113" s="990"/>
      <c r="AE113" s="991"/>
      <c r="AF113" s="992">
        <v>231476</v>
      </c>
      <c r="AG113" s="990"/>
      <c r="AH113" s="990"/>
      <c r="AI113" s="990"/>
      <c r="AJ113" s="991"/>
      <c r="AK113" s="992">
        <v>253614</v>
      </c>
      <c r="AL113" s="990"/>
      <c r="AM113" s="990"/>
      <c r="AN113" s="990"/>
      <c r="AO113" s="991"/>
      <c r="AP113" s="993">
        <v>5.9</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302768</v>
      </c>
      <c r="BR113" s="976"/>
      <c r="BS113" s="976"/>
      <c r="BT113" s="976"/>
      <c r="BU113" s="976"/>
      <c r="BV113" s="976">
        <v>367774</v>
      </c>
      <c r="BW113" s="976"/>
      <c r="BX113" s="976"/>
      <c r="BY113" s="976"/>
      <c r="BZ113" s="976"/>
      <c r="CA113" s="976">
        <v>326980</v>
      </c>
      <c r="CB113" s="976"/>
      <c r="CC113" s="976"/>
      <c r="CD113" s="976"/>
      <c r="CE113" s="976"/>
      <c r="CF113" s="970">
        <v>7.6</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443</v>
      </c>
      <c r="DH113" s="1015"/>
      <c r="DI113" s="1015"/>
      <c r="DJ113" s="1015"/>
      <c r="DK113" s="1016"/>
      <c r="DL113" s="1017" t="s">
        <v>415</v>
      </c>
      <c r="DM113" s="1015"/>
      <c r="DN113" s="1015"/>
      <c r="DO113" s="1015"/>
      <c r="DP113" s="1016"/>
      <c r="DQ113" s="1017" t="s">
        <v>447</v>
      </c>
      <c r="DR113" s="1015"/>
      <c r="DS113" s="1015"/>
      <c r="DT113" s="1015"/>
      <c r="DU113" s="1016"/>
      <c r="DV113" s="1018" t="s">
        <v>441</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34769</v>
      </c>
      <c r="AB114" s="1015"/>
      <c r="AC114" s="1015"/>
      <c r="AD114" s="1015"/>
      <c r="AE114" s="1016"/>
      <c r="AF114" s="1017">
        <v>34965</v>
      </c>
      <c r="AG114" s="1015"/>
      <c r="AH114" s="1015"/>
      <c r="AI114" s="1015"/>
      <c r="AJ114" s="1016"/>
      <c r="AK114" s="1017">
        <v>41646</v>
      </c>
      <c r="AL114" s="1015"/>
      <c r="AM114" s="1015"/>
      <c r="AN114" s="1015"/>
      <c r="AO114" s="1016"/>
      <c r="AP114" s="1018">
        <v>1</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1691321</v>
      </c>
      <c r="BR114" s="976"/>
      <c r="BS114" s="976"/>
      <c r="BT114" s="976"/>
      <c r="BU114" s="976"/>
      <c r="BV114" s="976">
        <v>1630246</v>
      </c>
      <c r="BW114" s="976"/>
      <c r="BX114" s="976"/>
      <c r="BY114" s="976"/>
      <c r="BZ114" s="976"/>
      <c r="CA114" s="976">
        <v>1603997</v>
      </c>
      <c r="CB114" s="976"/>
      <c r="CC114" s="976"/>
      <c r="CD114" s="976"/>
      <c r="CE114" s="976"/>
      <c r="CF114" s="970">
        <v>37.299999999999997</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442</v>
      </c>
      <c r="DM114" s="1015"/>
      <c r="DN114" s="1015"/>
      <c r="DO114" s="1015"/>
      <c r="DP114" s="1016"/>
      <c r="DQ114" s="1017" t="s">
        <v>443</v>
      </c>
      <c r="DR114" s="1015"/>
      <c r="DS114" s="1015"/>
      <c r="DT114" s="1015"/>
      <c r="DU114" s="1016"/>
      <c r="DV114" s="1018" t="s">
        <v>458</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4214</v>
      </c>
      <c r="AB115" s="990"/>
      <c r="AC115" s="990"/>
      <c r="AD115" s="990"/>
      <c r="AE115" s="991"/>
      <c r="AF115" s="992">
        <v>3914</v>
      </c>
      <c r="AG115" s="990"/>
      <c r="AH115" s="990"/>
      <c r="AI115" s="990"/>
      <c r="AJ115" s="991"/>
      <c r="AK115" s="992">
        <v>7258</v>
      </c>
      <c r="AL115" s="990"/>
      <c r="AM115" s="990"/>
      <c r="AN115" s="990"/>
      <c r="AO115" s="991"/>
      <c r="AP115" s="993">
        <v>0.2</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441</v>
      </c>
      <c r="BR115" s="976"/>
      <c r="BS115" s="976"/>
      <c r="BT115" s="976"/>
      <c r="BU115" s="976"/>
      <c r="BV115" s="976" t="s">
        <v>441</v>
      </c>
      <c r="BW115" s="976"/>
      <c r="BX115" s="976"/>
      <c r="BY115" s="976"/>
      <c r="BZ115" s="976"/>
      <c r="CA115" s="976" t="s">
        <v>415</v>
      </c>
      <c r="CB115" s="976"/>
      <c r="CC115" s="976"/>
      <c r="CD115" s="976"/>
      <c r="CE115" s="976"/>
      <c r="CF115" s="970" t="s">
        <v>392</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443</v>
      </c>
      <c r="DH115" s="1015"/>
      <c r="DI115" s="1015"/>
      <c r="DJ115" s="1015"/>
      <c r="DK115" s="1016"/>
      <c r="DL115" s="1017" t="s">
        <v>443</v>
      </c>
      <c r="DM115" s="1015"/>
      <c r="DN115" s="1015"/>
      <c r="DO115" s="1015"/>
      <c r="DP115" s="1016"/>
      <c r="DQ115" s="1017" t="s">
        <v>441</v>
      </c>
      <c r="DR115" s="1015"/>
      <c r="DS115" s="1015"/>
      <c r="DT115" s="1015"/>
      <c r="DU115" s="1016"/>
      <c r="DV115" s="1018" t="s">
        <v>443</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24</v>
      </c>
      <c r="AB116" s="1015"/>
      <c r="AC116" s="1015"/>
      <c r="AD116" s="1015"/>
      <c r="AE116" s="1016"/>
      <c r="AF116" s="1017">
        <v>37</v>
      </c>
      <c r="AG116" s="1015"/>
      <c r="AH116" s="1015"/>
      <c r="AI116" s="1015"/>
      <c r="AJ116" s="1016"/>
      <c r="AK116" s="1017">
        <v>590</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125</v>
      </c>
      <c r="BR116" s="976"/>
      <c r="BS116" s="976"/>
      <c r="BT116" s="976"/>
      <c r="BU116" s="976"/>
      <c r="BV116" s="976" t="s">
        <v>441</v>
      </c>
      <c r="BW116" s="976"/>
      <c r="BX116" s="976"/>
      <c r="BY116" s="976"/>
      <c r="BZ116" s="976"/>
      <c r="CA116" s="976" t="s">
        <v>441</v>
      </c>
      <c r="CB116" s="976"/>
      <c r="CC116" s="976"/>
      <c r="CD116" s="976"/>
      <c r="CE116" s="976"/>
      <c r="CF116" s="970" t="s">
        <v>441</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18855</v>
      </c>
      <c r="DH116" s="1015"/>
      <c r="DI116" s="1015"/>
      <c r="DJ116" s="1015"/>
      <c r="DK116" s="1016"/>
      <c r="DL116" s="1017">
        <v>16613</v>
      </c>
      <c r="DM116" s="1015"/>
      <c r="DN116" s="1015"/>
      <c r="DO116" s="1015"/>
      <c r="DP116" s="1016"/>
      <c r="DQ116" s="1017">
        <v>14408</v>
      </c>
      <c r="DR116" s="1015"/>
      <c r="DS116" s="1015"/>
      <c r="DT116" s="1015"/>
      <c r="DU116" s="1016"/>
      <c r="DV116" s="1018">
        <v>0.3</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1600067</v>
      </c>
      <c r="AB117" s="1033"/>
      <c r="AC117" s="1033"/>
      <c r="AD117" s="1033"/>
      <c r="AE117" s="1034"/>
      <c r="AF117" s="1035">
        <v>1473381</v>
      </c>
      <c r="AG117" s="1033"/>
      <c r="AH117" s="1033"/>
      <c r="AI117" s="1033"/>
      <c r="AJ117" s="1034"/>
      <c r="AK117" s="1035">
        <v>1520618</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441</v>
      </c>
      <c r="BW117" s="976"/>
      <c r="BX117" s="976"/>
      <c r="BY117" s="976"/>
      <c r="BZ117" s="976"/>
      <c r="CA117" s="976" t="s">
        <v>443</v>
      </c>
      <c r="CB117" s="976"/>
      <c r="CC117" s="976"/>
      <c r="CD117" s="976"/>
      <c r="CE117" s="976"/>
      <c r="CF117" s="970" t="s">
        <v>443</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441</v>
      </c>
      <c r="DM117" s="1015"/>
      <c r="DN117" s="1015"/>
      <c r="DO117" s="1015"/>
      <c r="DP117" s="1016"/>
      <c r="DQ117" s="1017" t="s">
        <v>392</v>
      </c>
      <c r="DR117" s="1015"/>
      <c r="DS117" s="1015"/>
      <c r="DT117" s="1015"/>
      <c r="DU117" s="1016"/>
      <c r="DV117" s="1018" t="s">
        <v>443</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308</v>
      </c>
      <c r="AG118" s="941"/>
      <c r="AH118" s="941"/>
      <c r="AI118" s="941"/>
      <c r="AJ118" s="942"/>
      <c r="AK118" s="940" t="s">
        <v>307</v>
      </c>
      <c r="AL118" s="941"/>
      <c r="AM118" s="941"/>
      <c r="AN118" s="941"/>
      <c r="AO118" s="942"/>
      <c r="AP118" s="1027" t="s">
        <v>435</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441</v>
      </c>
      <c r="BR118" s="1054"/>
      <c r="BS118" s="1054"/>
      <c r="BT118" s="1054"/>
      <c r="BU118" s="1054"/>
      <c r="BV118" s="1054" t="s">
        <v>441</v>
      </c>
      <c r="BW118" s="1054"/>
      <c r="BX118" s="1054"/>
      <c r="BY118" s="1054"/>
      <c r="BZ118" s="1054"/>
      <c r="CA118" s="1054" t="s">
        <v>441</v>
      </c>
      <c r="CB118" s="1054"/>
      <c r="CC118" s="1054"/>
      <c r="CD118" s="1054"/>
      <c r="CE118" s="1054"/>
      <c r="CF118" s="970" t="s">
        <v>441</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415</v>
      </c>
      <c r="DM118" s="1015"/>
      <c r="DN118" s="1015"/>
      <c r="DO118" s="1015"/>
      <c r="DP118" s="1016"/>
      <c r="DQ118" s="1017" t="s">
        <v>443</v>
      </c>
      <c r="DR118" s="1015"/>
      <c r="DS118" s="1015"/>
      <c r="DT118" s="1015"/>
      <c r="DU118" s="1016"/>
      <c r="DV118" s="1018" t="s">
        <v>125</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415</v>
      </c>
      <c r="AB119" s="948"/>
      <c r="AC119" s="948"/>
      <c r="AD119" s="948"/>
      <c r="AE119" s="949"/>
      <c r="AF119" s="950" t="s">
        <v>441</v>
      </c>
      <c r="AG119" s="948"/>
      <c r="AH119" s="948"/>
      <c r="AI119" s="948"/>
      <c r="AJ119" s="949"/>
      <c r="AK119" s="950" t="s">
        <v>443</v>
      </c>
      <c r="AL119" s="948"/>
      <c r="AM119" s="948"/>
      <c r="AN119" s="948"/>
      <c r="AO119" s="949"/>
      <c r="AP119" s="951" t="s">
        <v>415</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470</v>
      </c>
      <c r="BP119" s="1062"/>
      <c r="BQ119" s="1053">
        <v>13961540</v>
      </c>
      <c r="BR119" s="1054"/>
      <c r="BS119" s="1054"/>
      <c r="BT119" s="1054"/>
      <c r="BU119" s="1054"/>
      <c r="BV119" s="1054">
        <v>13571201</v>
      </c>
      <c r="BW119" s="1054"/>
      <c r="BX119" s="1054"/>
      <c r="BY119" s="1054"/>
      <c r="BZ119" s="1054"/>
      <c r="CA119" s="1054">
        <v>13632701</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441</v>
      </c>
      <c r="DH119" s="1040"/>
      <c r="DI119" s="1040"/>
      <c r="DJ119" s="1040"/>
      <c r="DK119" s="1041"/>
      <c r="DL119" s="1039">
        <v>20124</v>
      </c>
      <c r="DM119" s="1040"/>
      <c r="DN119" s="1040"/>
      <c r="DO119" s="1040"/>
      <c r="DP119" s="1041"/>
      <c r="DQ119" s="1039">
        <v>53396</v>
      </c>
      <c r="DR119" s="1040"/>
      <c r="DS119" s="1040"/>
      <c r="DT119" s="1040"/>
      <c r="DU119" s="1041"/>
      <c r="DV119" s="1042">
        <v>1.2</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443</v>
      </c>
      <c r="AB120" s="1015"/>
      <c r="AC120" s="1015"/>
      <c r="AD120" s="1015"/>
      <c r="AE120" s="1016"/>
      <c r="AF120" s="1017" t="s">
        <v>441</v>
      </c>
      <c r="AG120" s="1015"/>
      <c r="AH120" s="1015"/>
      <c r="AI120" s="1015"/>
      <c r="AJ120" s="1016"/>
      <c r="AK120" s="1017" t="s">
        <v>443</v>
      </c>
      <c r="AL120" s="1015"/>
      <c r="AM120" s="1015"/>
      <c r="AN120" s="1015"/>
      <c r="AO120" s="1016"/>
      <c r="AP120" s="1018" t="s">
        <v>443</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4647729</v>
      </c>
      <c r="BR120" s="983"/>
      <c r="BS120" s="983"/>
      <c r="BT120" s="983"/>
      <c r="BU120" s="983"/>
      <c r="BV120" s="983">
        <v>4141128</v>
      </c>
      <c r="BW120" s="983"/>
      <c r="BX120" s="983"/>
      <c r="BY120" s="983"/>
      <c r="BZ120" s="983"/>
      <c r="CA120" s="983">
        <v>4359783</v>
      </c>
      <c r="CB120" s="983"/>
      <c r="CC120" s="983"/>
      <c r="CD120" s="983"/>
      <c r="CE120" s="983"/>
      <c r="CF120" s="997">
        <v>101.3</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997588</v>
      </c>
      <c r="DH120" s="983"/>
      <c r="DI120" s="983"/>
      <c r="DJ120" s="983"/>
      <c r="DK120" s="983"/>
      <c r="DL120" s="983">
        <v>934873</v>
      </c>
      <c r="DM120" s="983"/>
      <c r="DN120" s="983"/>
      <c r="DO120" s="983"/>
      <c r="DP120" s="983"/>
      <c r="DQ120" s="983">
        <v>976687</v>
      </c>
      <c r="DR120" s="983"/>
      <c r="DS120" s="983"/>
      <c r="DT120" s="983"/>
      <c r="DU120" s="983"/>
      <c r="DV120" s="984">
        <v>22.7</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392</v>
      </c>
      <c r="AG121" s="1015"/>
      <c r="AH121" s="1015"/>
      <c r="AI121" s="1015"/>
      <c r="AJ121" s="1016"/>
      <c r="AK121" s="1017" t="s">
        <v>392</v>
      </c>
      <c r="AL121" s="1015"/>
      <c r="AM121" s="1015"/>
      <c r="AN121" s="1015"/>
      <c r="AO121" s="1016"/>
      <c r="AP121" s="1018" t="s">
        <v>443</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v>535802</v>
      </c>
      <c r="BR121" s="976"/>
      <c r="BS121" s="976"/>
      <c r="BT121" s="976"/>
      <c r="BU121" s="976"/>
      <c r="BV121" s="976">
        <v>415378</v>
      </c>
      <c r="BW121" s="976"/>
      <c r="BX121" s="976"/>
      <c r="BY121" s="976"/>
      <c r="BZ121" s="976"/>
      <c r="CA121" s="976">
        <v>462123</v>
      </c>
      <c r="CB121" s="976"/>
      <c r="CC121" s="976"/>
      <c r="CD121" s="976"/>
      <c r="CE121" s="976"/>
      <c r="CF121" s="970">
        <v>10.7</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797425</v>
      </c>
      <c r="DH121" s="976"/>
      <c r="DI121" s="976"/>
      <c r="DJ121" s="976"/>
      <c r="DK121" s="976"/>
      <c r="DL121" s="976">
        <v>810081</v>
      </c>
      <c r="DM121" s="976"/>
      <c r="DN121" s="976"/>
      <c r="DO121" s="976"/>
      <c r="DP121" s="976"/>
      <c r="DQ121" s="976">
        <v>793833</v>
      </c>
      <c r="DR121" s="976"/>
      <c r="DS121" s="976"/>
      <c r="DT121" s="976"/>
      <c r="DU121" s="976"/>
      <c r="DV121" s="977">
        <v>18.399999999999999</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443</v>
      </c>
      <c r="AB122" s="1015"/>
      <c r="AC122" s="1015"/>
      <c r="AD122" s="1015"/>
      <c r="AE122" s="1016"/>
      <c r="AF122" s="1017" t="s">
        <v>441</v>
      </c>
      <c r="AG122" s="1015"/>
      <c r="AH122" s="1015"/>
      <c r="AI122" s="1015"/>
      <c r="AJ122" s="1016"/>
      <c r="AK122" s="1017" t="s">
        <v>392</v>
      </c>
      <c r="AL122" s="1015"/>
      <c r="AM122" s="1015"/>
      <c r="AN122" s="1015"/>
      <c r="AO122" s="1016"/>
      <c r="AP122" s="1018" t="s">
        <v>443</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9110661</v>
      </c>
      <c r="BR122" s="1054"/>
      <c r="BS122" s="1054"/>
      <c r="BT122" s="1054"/>
      <c r="BU122" s="1054"/>
      <c r="BV122" s="1054">
        <v>8766499</v>
      </c>
      <c r="BW122" s="1054"/>
      <c r="BX122" s="1054"/>
      <c r="BY122" s="1054"/>
      <c r="BZ122" s="1054"/>
      <c r="CA122" s="1054">
        <v>8678318</v>
      </c>
      <c r="CB122" s="1054"/>
      <c r="CC122" s="1054"/>
      <c r="CD122" s="1054"/>
      <c r="CE122" s="1054"/>
      <c r="CF122" s="1074">
        <v>201.6</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v>100030</v>
      </c>
      <c r="DH122" s="976"/>
      <c r="DI122" s="976"/>
      <c r="DJ122" s="976"/>
      <c r="DK122" s="976"/>
      <c r="DL122" s="976">
        <v>110517</v>
      </c>
      <c r="DM122" s="976"/>
      <c r="DN122" s="976"/>
      <c r="DO122" s="976"/>
      <c r="DP122" s="976"/>
      <c r="DQ122" s="976">
        <v>164695</v>
      </c>
      <c r="DR122" s="976"/>
      <c r="DS122" s="976"/>
      <c r="DT122" s="976"/>
      <c r="DU122" s="976"/>
      <c r="DV122" s="977">
        <v>3.8</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392</v>
      </c>
      <c r="AB123" s="1015"/>
      <c r="AC123" s="1015"/>
      <c r="AD123" s="1015"/>
      <c r="AE123" s="1016"/>
      <c r="AF123" s="1017" t="s">
        <v>441</v>
      </c>
      <c r="AG123" s="1015"/>
      <c r="AH123" s="1015"/>
      <c r="AI123" s="1015"/>
      <c r="AJ123" s="1016"/>
      <c r="AK123" s="1017" t="s">
        <v>441</v>
      </c>
      <c r="AL123" s="1015"/>
      <c r="AM123" s="1015"/>
      <c r="AN123" s="1015"/>
      <c r="AO123" s="1016"/>
      <c r="AP123" s="1018" t="s">
        <v>441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481</v>
      </c>
      <c r="BP123" s="1062"/>
      <c r="BQ123" s="1121">
        <v>14294192</v>
      </c>
      <c r="BR123" s="1122"/>
      <c r="BS123" s="1122"/>
      <c r="BT123" s="1122"/>
      <c r="BU123" s="1122"/>
      <c r="BV123" s="1122">
        <v>13323005</v>
      </c>
      <c r="BW123" s="1122"/>
      <c r="BX123" s="1122"/>
      <c r="BY123" s="1122"/>
      <c r="BZ123" s="1122"/>
      <c r="CA123" s="1122">
        <v>13500224</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v>64016</v>
      </c>
      <c r="DH123" s="1015"/>
      <c r="DI123" s="1015"/>
      <c r="DJ123" s="1015"/>
      <c r="DK123" s="1016"/>
      <c r="DL123" s="1017">
        <v>29576</v>
      </c>
      <c r="DM123" s="1015"/>
      <c r="DN123" s="1015"/>
      <c r="DO123" s="1015"/>
      <c r="DP123" s="1016"/>
      <c r="DQ123" s="1017">
        <v>11311</v>
      </c>
      <c r="DR123" s="1015"/>
      <c r="DS123" s="1015"/>
      <c r="DT123" s="1015"/>
      <c r="DU123" s="1016"/>
      <c r="DV123" s="1018">
        <v>0.3</v>
      </c>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441</v>
      </c>
      <c r="AB124" s="1015"/>
      <c r="AC124" s="1015"/>
      <c r="AD124" s="1015"/>
      <c r="AE124" s="1016"/>
      <c r="AF124" s="1017" t="s">
        <v>441</v>
      </c>
      <c r="AG124" s="1015"/>
      <c r="AH124" s="1015"/>
      <c r="AI124" s="1015"/>
      <c r="AJ124" s="1016"/>
      <c r="AK124" s="1017" t="s">
        <v>392</v>
      </c>
      <c r="AL124" s="1015"/>
      <c r="AM124" s="1015"/>
      <c r="AN124" s="1015"/>
      <c r="AO124" s="1016"/>
      <c r="AP124" s="1018" t="s">
        <v>415</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125</v>
      </c>
      <c r="BR124" s="1084"/>
      <c r="BS124" s="1084"/>
      <c r="BT124" s="1084"/>
      <c r="BU124" s="1084"/>
      <c r="BV124" s="1084">
        <v>5.8</v>
      </c>
      <c r="BW124" s="1084"/>
      <c r="BX124" s="1084"/>
      <c r="BY124" s="1084"/>
      <c r="BZ124" s="1084"/>
      <c r="CA124" s="1084">
        <v>3</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392</v>
      </c>
      <c r="DH124" s="1040"/>
      <c r="DI124" s="1040"/>
      <c r="DJ124" s="1040"/>
      <c r="DK124" s="1041"/>
      <c r="DL124" s="1039" t="s">
        <v>125</v>
      </c>
      <c r="DM124" s="1040"/>
      <c r="DN124" s="1040"/>
      <c r="DO124" s="1040"/>
      <c r="DP124" s="1041"/>
      <c r="DQ124" s="1039" t="s">
        <v>392</v>
      </c>
      <c r="DR124" s="1040"/>
      <c r="DS124" s="1040"/>
      <c r="DT124" s="1040"/>
      <c r="DU124" s="1041"/>
      <c r="DV124" s="1042" t="s">
        <v>441</v>
      </c>
      <c r="DW124" s="1043"/>
      <c r="DX124" s="1043"/>
      <c r="DY124" s="1043"/>
      <c r="DZ124" s="1044"/>
    </row>
    <row r="125" spans="1:130" s="247" customFormat="1" ht="26.25" customHeight="1" x14ac:dyDescent="0.15">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443</v>
      </c>
      <c r="AB125" s="1015"/>
      <c r="AC125" s="1015"/>
      <c r="AD125" s="1015"/>
      <c r="AE125" s="1016"/>
      <c r="AF125" s="1017" t="s">
        <v>415</v>
      </c>
      <c r="AG125" s="1015"/>
      <c r="AH125" s="1015"/>
      <c r="AI125" s="1015"/>
      <c r="AJ125" s="1016"/>
      <c r="AK125" s="1017" t="s">
        <v>441</v>
      </c>
      <c r="AL125" s="1015"/>
      <c r="AM125" s="1015"/>
      <c r="AN125" s="1015"/>
      <c r="AO125" s="1016"/>
      <c r="AP125" s="1018" t="s">
        <v>392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392</v>
      </c>
      <c r="DH125" s="983"/>
      <c r="DI125" s="983"/>
      <c r="DJ125" s="983"/>
      <c r="DK125" s="983"/>
      <c r="DL125" s="983" t="s">
        <v>392</v>
      </c>
      <c r="DM125" s="983"/>
      <c r="DN125" s="983"/>
      <c r="DO125" s="983"/>
      <c r="DP125" s="983"/>
      <c r="DQ125" s="983" t="s">
        <v>443</v>
      </c>
      <c r="DR125" s="983"/>
      <c r="DS125" s="983"/>
      <c r="DT125" s="983"/>
      <c r="DU125" s="983"/>
      <c r="DV125" s="984" t="s">
        <v>415</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392</v>
      </c>
      <c r="AB126" s="1015"/>
      <c r="AC126" s="1015"/>
      <c r="AD126" s="1015"/>
      <c r="AE126" s="1016"/>
      <c r="AF126" s="1017">
        <v>2</v>
      </c>
      <c r="AG126" s="1015"/>
      <c r="AH126" s="1015"/>
      <c r="AI126" s="1015"/>
      <c r="AJ126" s="1016"/>
      <c r="AK126" s="1017">
        <v>5053</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415</v>
      </c>
      <c r="DH126" s="976"/>
      <c r="DI126" s="976"/>
      <c r="DJ126" s="976"/>
      <c r="DK126" s="976"/>
      <c r="DL126" s="976" t="s">
        <v>441</v>
      </c>
      <c r="DM126" s="976"/>
      <c r="DN126" s="976"/>
      <c r="DO126" s="976"/>
      <c r="DP126" s="976"/>
      <c r="DQ126" s="976" t="s">
        <v>392</v>
      </c>
      <c r="DR126" s="976"/>
      <c r="DS126" s="976"/>
      <c r="DT126" s="976"/>
      <c r="DU126" s="976"/>
      <c r="DV126" s="977" t="s">
        <v>392</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4214</v>
      </c>
      <c r="AB127" s="1015"/>
      <c r="AC127" s="1015"/>
      <c r="AD127" s="1015"/>
      <c r="AE127" s="1016"/>
      <c r="AF127" s="1017">
        <v>3912</v>
      </c>
      <c r="AG127" s="1015"/>
      <c r="AH127" s="1015"/>
      <c r="AI127" s="1015"/>
      <c r="AJ127" s="1016"/>
      <c r="AK127" s="1017">
        <v>2205</v>
      </c>
      <c r="AL127" s="1015"/>
      <c r="AM127" s="1015"/>
      <c r="AN127" s="1015"/>
      <c r="AO127" s="1016"/>
      <c r="AP127" s="1018">
        <v>0.1</v>
      </c>
      <c r="AQ127" s="1019"/>
      <c r="AR127" s="1019"/>
      <c r="AS127" s="1019"/>
      <c r="AT127" s="1020"/>
      <c r="AU127" s="283"/>
      <c r="AV127" s="283"/>
      <c r="AW127" s="283"/>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125</v>
      </c>
      <c r="DM127" s="976"/>
      <c r="DN127" s="976"/>
      <c r="DO127" s="976"/>
      <c r="DP127" s="976"/>
      <c r="DQ127" s="976" t="s">
        <v>392</v>
      </c>
      <c r="DR127" s="976"/>
      <c r="DS127" s="976"/>
      <c r="DT127" s="976"/>
      <c r="DU127" s="976"/>
      <c r="DV127" s="977" t="s">
        <v>392</v>
      </c>
      <c r="DW127" s="977"/>
      <c r="DX127" s="977"/>
      <c r="DY127" s="977"/>
      <c r="DZ127" s="978"/>
    </row>
    <row r="128" spans="1:130" s="247"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79775</v>
      </c>
      <c r="AB128" s="1104"/>
      <c r="AC128" s="1104"/>
      <c r="AD128" s="1104"/>
      <c r="AE128" s="1105"/>
      <c r="AF128" s="1106">
        <v>63281</v>
      </c>
      <c r="AG128" s="1104"/>
      <c r="AH128" s="1104"/>
      <c r="AI128" s="1104"/>
      <c r="AJ128" s="1105"/>
      <c r="AK128" s="1106">
        <v>76142</v>
      </c>
      <c r="AL128" s="1104"/>
      <c r="AM128" s="1104"/>
      <c r="AN128" s="1104"/>
      <c r="AO128" s="1105"/>
      <c r="AP128" s="1107"/>
      <c r="AQ128" s="1108"/>
      <c r="AR128" s="1108"/>
      <c r="AS128" s="1108"/>
      <c r="AT128" s="1109"/>
      <c r="AU128" s="283"/>
      <c r="AV128" s="283"/>
      <c r="AW128" s="283"/>
      <c r="AX128" s="944" t="s">
        <v>496</v>
      </c>
      <c r="AY128" s="945"/>
      <c r="AZ128" s="945"/>
      <c r="BA128" s="945"/>
      <c r="BB128" s="945"/>
      <c r="BC128" s="945"/>
      <c r="BD128" s="945"/>
      <c r="BE128" s="946"/>
      <c r="BF128" s="1110" t="s">
        <v>441</v>
      </c>
      <c r="BG128" s="1111"/>
      <c r="BH128" s="1111"/>
      <c r="BI128" s="1111"/>
      <c r="BJ128" s="1111"/>
      <c r="BK128" s="1111"/>
      <c r="BL128" s="1112"/>
      <c r="BM128" s="1110">
        <v>14.81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443</v>
      </c>
      <c r="DH128" s="1096"/>
      <c r="DI128" s="1096"/>
      <c r="DJ128" s="1096"/>
      <c r="DK128" s="1096"/>
      <c r="DL128" s="1096" t="s">
        <v>441</v>
      </c>
      <c r="DM128" s="1096"/>
      <c r="DN128" s="1096"/>
      <c r="DO128" s="1096"/>
      <c r="DP128" s="1096"/>
      <c r="DQ128" s="1096" t="s">
        <v>441</v>
      </c>
      <c r="DR128" s="1096"/>
      <c r="DS128" s="1096"/>
      <c r="DT128" s="1096"/>
      <c r="DU128" s="1096"/>
      <c r="DV128" s="1097" t="s">
        <v>441</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5487797</v>
      </c>
      <c r="AB129" s="1015"/>
      <c r="AC129" s="1015"/>
      <c r="AD129" s="1015"/>
      <c r="AE129" s="1016"/>
      <c r="AF129" s="1017">
        <v>5280926</v>
      </c>
      <c r="AG129" s="1015"/>
      <c r="AH129" s="1015"/>
      <c r="AI129" s="1015"/>
      <c r="AJ129" s="1016"/>
      <c r="AK129" s="1017">
        <v>5299647</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441</v>
      </c>
      <c r="BG129" s="1125"/>
      <c r="BH129" s="1125"/>
      <c r="BI129" s="1125"/>
      <c r="BJ129" s="1125"/>
      <c r="BK129" s="1125"/>
      <c r="BL129" s="1126"/>
      <c r="BM129" s="1124">
        <v>19.809999999999999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1115592</v>
      </c>
      <c r="AB130" s="1015"/>
      <c r="AC130" s="1015"/>
      <c r="AD130" s="1015"/>
      <c r="AE130" s="1016"/>
      <c r="AF130" s="1017">
        <v>1020715</v>
      </c>
      <c r="AG130" s="1015"/>
      <c r="AH130" s="1015"/>
      <c r="AI130" s="1015"/>
      <c r="AJ130" s="1016"/>
      <c r="AK130" s="1017">
        <v>994332</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4372205</v>
      </c>
      <c r="AB131" s="1040"/>
      <c r="AC131" s="1040"/>
      <c r="AD131" s="1040"/>
      <c r="AE131" s="1041"/>
      <c r="AF131" s="1039">
        <v>4260211</v>
      </c>
      <c r="AG131" s="1040"/>
      <c r="AH131" s="1040"/>
      <c r="AI131" s="1040"/>
      <c r="AJ131" s="1041"/>
      <c r="AK131" s="1039">
        <v>4305315</v>
      </c>
      <c r="AL131" s="1040"/>
      <c r="AM131" s="1040"/>
      <c r="AN131" s="1040"/>
      <c r="AO131" s="1041"/>
      <c r="AP131" s="1170"/>
      <c r="AQ131" s="1171"/>
      <c r="AR131" s="1171"/>
      <c r="AS131" s="1171"/>
      <c r="AT131" s="1172"/>
      <c r="AU131" s="285"/>
      <c r="AV131" s="285"/>
      <c r="AW131" s="285"/>
      <c r="AX131" s="1142" t="s">
        <v>504</v>
      </c>
      <c r="AY131" s="1093"/>
      <c r="AZ131" s="1093"/>
      <c r="BA131" s="1093"/>
      <c r="BB131" s="1093"/>
      <c r="BC131" s="1093"/>
      <c r="BD131" s="1093"/>
      <c r="BE131" s="1094"/>
      <c r="BF131" s="1143">
        <v>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9.2561991030000002</v>
      </c>
      <c r="AB132" s="1156"/>
      <c r="AC132" s="1156"/>
      <c r="AD132" s="1156"/>
      <c r="AE132" s="1157"/>
      <c r="AF132" s="1158">
        <v>9.140040247</v>
      </c>
      <c r="AG132" s="1156"/>
      <c r="AH132" s="1156"/>
      <c r="AI132" s="1156"/>
      <c r="AJ132" s="1157"/>
      <c r="AK132" s="1158">
        <v>10.45554158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9.1999999999999993</v>
      </c>
      <c r="AB133" s="1139"/>
      <c r="AC133" s="1139"/>
      <c r="AD133" s="1139"/>
      <c r="AE133" s="1140"/>
      <c r="AF133" s="1138">
        <v>9</v>
      </c>
      <c r="AG133" s="1139"/>
      <c r="AH133" s="1139"/>
      <c r="AI133" s="1139"/>
      <c r="AJ133" s="1140"/>
      <c r="AK133" s="1138">
        <v>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OEX66EYDN15YAbZYkEBcIA4vmETPhb0rRFmOwYP0eCo134/pS5FgKA9JELoJuOancgA2/4V+gnR6GoXEWlgEw==" saltValue="HBv/T8SZ1WnGbHMOvd20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0QC5QiZpd+blp7OkgOqgtpl4bQKvuDexE7jyMD8cHq6KgMIan2yvaXExMWlNkW0Bd9RTAQRexhTL/K7ZXod3Q==" saltValue="9ZJgDC6j69eGSGW0VjvI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fGak7Oee9xojGrWDUtQT3sWrHzn2XYqx4etgN1tCUYK/MQ3Z9+/JnxyZhcm3HZm7StX7cfdKP/Svvj4y7f45g==" saltValue="7AojEVj8m8JYhRdWUPhX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5" sqref="A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1381310</v>
      </c>
      <c r="AP9" s="313">
        <v>175516</v>
      </c>
      <c r="AQ9" s="314">
        <v>140211</v>
      </c>
      <c r="AR9" s="315">
        <v>25.2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48493</v>
      </c>
      <c r="AP10" s="316">
        <v>6162</v>
      </c>
      <c r="AQ10" s="317">
        <v>17469</v>
      </c>
      <c r="AR10" s="318">
        <v>-64.7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362185</v>
      </c>
      <c r="AP11" s="316">
        <v>46021</v>
      </c>
      <c r="AQ11" s="317">
        <v>23430</v>
      </c>
      <c r="AR11" s="318">
        <v>96.4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t="s">
        <v>520</v>
      </c>
      <c r="AP12" s="316" t="s">
        <v>520</v>
      </c>
      <c r="AQ12" s="317">
        <v>2927</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v>28989</v>
      </c>
      <c r="AP14" s="316">
        <v>3683</v>
      </c>
      <c r="AQ14" s="317">
        <v>6472</v>
      </c>
      <c r="AR14" s="318">
        <v>-43.1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t="s">
        <v>520</v>
      </c>
      <c r="AP15" s="316" t="s">
        <v>520</v>
      </c>
      <c r="AQ15" s="317">
        <v>3599</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-111799</v>
      </c>
      <c r="AP16" s="316">
        <v>-14206</v>
      </c>
      <c r="AQ16" s="317">
        <v>-14458</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1709178</v>
      </c>
      <c r="AP17" s="316">
        <v>217176</v>
      </c>
      <c r="AQ17" s="317">
        <v>179649</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18.04</v>
      </c>
      <c r="AP21" s="329">
        <v>16.079999999999998</v>
      </c>
      <c r="AQ21" s="330">
        <v>1.96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97.7</v>
      </c>
      <c r="AP22" s="334">
        <v>96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1217510</v>
      </c>
      <c r="AP32" s="343">
        <v>154703</v>
      </c>
      <c r="AQ32" s="344">
        <v>107391</v>
      </c>
      <c r="AR32" s="345">
        <v>44.1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520</v>
      </c>
      <c r="AP33" s="343" t="s">
        <v>520</v>
      </c>
      <c r="AQ33" s="344">
        <v>130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520</v>
      </c>
      <c r="AP34" s="343" t="s">
        <v>520</v>
      </c>
      <c r="AQ34" s="344">
        <v>239</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253614</v>
      </c>
      <c r="AP35" s="343">
        <v>32225</v>
      </c>
      <c r="AQ35" s="344">
        <v>23019</v>
      </c>
      <c r="AR35" s="345">
        <v>40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41646</v>
      </c>
      <c r="AP36" s="343">
        <v>5292</v>
      </c>
      <c r="AQ36" s="344">
        <v>3575</v>
      </c>
      <c r="AR36" s="345">
        <v>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7258</v>
      </c>
      <c r="AP37" s="343">
        <v>922</v>
      </c>
      <c r="AQ37" s="344">
        <v>750</v>
      </c>
      <c r="AR37" s="345">
        <v>22.9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v>590</v>
      </c>
      <c r="AP38" s="346">
        <v>75</v>
      </c>
      <c r="AQ38" s="347">
        <v>17</v>
      </c>
      <c r="AR38" s="335">
        <v>341.2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-76142</v>
      </c>
      <c r="AP39" s="343">
        <v>-9675</v>
      </c>
      <c r="AQ39" s="344">
        <v>-4961</v>
      </c>
      <c r="AR39" s="345">
        <v>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-994332</v>
      </c>
      <c r="AP40" s="343">
        <v>-126345</v>
      </c>
      <c r="AQ40" s="344">
        <v>-92273</v>
      </c>
      <c r="AR40" s="345">
        <v>36.9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450144</v>
      </c>
      <c r="AP41" s="343">
        <v>57197</v>
      </c>
      <c r="AQ41" s="344">
        <v>37889</v>
      </c>
      <c r="AR41" s="345">
        <v>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1851727</v>
      </c>
      <c r="AN51" s="365">
        <v>212184</v>
      </c>
      <c r="AO51" s="366">
        <v>42.8</v>
      </c>
      <c r="AP51" s="367">
        <v>162193</v>
      </c>
      <c r="AQ51" s="368">
        <v>-7.7</v>
      </c>
      <c r="AR51" s="369">
        <v>50.5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286770</v>
      </c>
      <c r="AN52" s="373">
        <v>32860</v>
      </c>
      <c r="AO52" s="374">
        <v>-41.3</v>
      </c>
      <c r="AP52" s="375">
        <v>79985</v>
      </c>
      <c r="AQ52" s="376">
        <v>-8.8000000000000007</v>
      </c>
      <c r="AR52" s="377">
        <v>-32.5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2356471</v>
      </c>
      <c r="AN53" s="365">
        <v>275160</v>
      </c>
      <c r="AO53" s="366">
        <v>29.7</v>
      </c>
      <c r="AP53" s="367">
        <v>168868</v>
      </c>
      <c r="AQ53" s="368">
        <v>4.0999999999999996</v>
      </c>
      <c r="AR53" s="369">
        <v>25.6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461318</v>
      </c>
      <c r="AN54" s="373">
        <v>53867</v>
      </c>
      <c r="AO54" s="374">
        <v>63.9</v>
      </c>
      <c r="AP54" s="375">
        <v>79360</v>
      </c>
      <c r="AQ54" s="376">
        <v>-0.8</v>
      </c>
      <c r="AR54" s="377">
        <v>64.7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1034564</v>
      </c>
      <c r="AN55" s="365">
        <v>123486</v>
      </c>
      <c r="AO55" s="366">
        <v>-55.1</v>
      </c>
      <c r="AP55" s="367">
        <v>202870</v>
      </c>
      <c r="AQ55" s="368">
        <v>20.100000000000001</v>
      </c>
      <c r="AR55" s="369">
        <v>-75.2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550689</v>
      </c>
      <c r="AN56" s="373">
        <v>65730</v>
      </c>
      <c r="AO56" s="374">
        <v>22</v>
      </c>
      <c r="AP56" s="375">
        <v>79735</v>
      </c>
      <c r="AQ56" s="376">
        <v>0.5</v>
      </c>
      <c r="AR56" s="377">
        <v>21.5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1389926</v>
      </c>
      <c r="AN57" s="365">
        <v>171047</v>
      </c>
      <c r="AO57" s="366">
        <v>38.5</v>
      </c>
      <c r="AP57" s="367">
        <v>167497</v>
      </c>
      <c r="AQ57" s="368">
        <v>-17.399999999999999</v>
      </c>
      <c r="AR57" s="369">
        <v>55.9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643052</v>
      </c>
      <c r="AN58" s="373">
        <v>79135</v>
      </c>
      <c r="AO58" s="374">
        <v>20.399999999999999</v>
      </c>
      <c r="AP58" s="375">
        <v>82571</v>
      </c>
      <c r="AQ58" s="376">
        <v>3.6</v>
      </c>
      <c r="AR58" s="377">
        <v>16.8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2647806</v>
      </c>
      <c r="AN59" s="365">
        <v>336443</v>
      </c>
      <c r="AO59" s="366">
        <v>96.7</v>
      </c>
      <c r="AP59" s="367">
        <v>190274</v>
      </c>
      <c r="AQ59" s="368">
        <v>13.6</v>
      </c>
      <c r="AR59" s="369">
        <v>83.1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365395</v>
      </c>
      <c r="AN60" s="373">
        <v>46429</v>
      </c>
      <c r="AO60" s="374">
        <v>-41.3</v>
      </c>
      <c r="AP60" s="375">
        <v>88584</v>
      </c>
      <c r="AQ60" s="376">
        <v>7.3</v>
      </c>
      <c r="AR60" s="377">
        <v>-48.6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1856099</v>
      </c>
      <c r="AN61" s="380">
        <v>223664</v>
      </c>
      <c r="AO61" s="381">
        <v>30.5</v>
      </c>
      <c r="AP61" s="382">
        <v>178340</v>
      </c>
      <c r="AQ61" s="383">
        <v>2.5</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461445</v>
      </c>
      <c r="AN62" s="373">
        <v>55604</v>
      </c>
      <c r="AO62" s="374">
        <v>4.7</v>
      </c>
      <c r="AP62" s="375">
        <v>82047</v>
      </c>
      <c r="AQ62" s="376">
        <v>0.4</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KPJgCLxo9JMoPb7Mg4DIt4Liv6HR3u6bWmmNUVoOTNQLA92VeB9gZ6khLS3ZdRsz4mJ/B/PA7fgv+EVoP7fiA==" saltValue="QWLn5NvsT3PXVbUkxA1V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7eisOcmfyWpcTAm9l4DF/U9CdYdfc9CzRC+urTeFloV2yBQ+1G/ig47CsCZvv+X2ocEevCIklnFcXhBdGiXFgQ==" saltValue="hQuCq8dQTJ0RLLn4qph0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izplt+OUWOdDOpSxbzQEQlV0j+Hz4iD+f7t0IcZ66gJ48bRWzpSIidfStL85QRT33qDIB0bM1AC3vNefJ9/C/w==" saltValue="La39TV3HU49mZtFE6wZG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30.48</v>
      </c>
      <c r="G47" s="12">
        <v>24.81</v>
      </c>
      <c r="H47" s="12">
        <v>27.34</v>
      </c>
      <c r="I47" s="12">
        <v>12.98</v>
      </c>
      <c r="J47" s="13">
        <v>16.75</v>
      </c>
    </row>
    <row r="48" spans="2:10" ht="57.75" customHeight="1" x14ac:dyDescent="0.15">
      <c r="B48" s="14"/>
      <c r="C48" s="1200" t="s">
        <v>4</v>
      </c>
      <c r="D48" s="1200"/>
      <c r="E48" s="1201"/>
      <c r="F48" s="15">
        <v>2.96</v>
      </c>
      <c r="G48" s="16">
        <v>2.74</v>
      </c>
      <c r="H48" s="16">
        <v>2.5099999999999998</v>
      </c>
      <c r="I48" s="16">
        <v>2.84</v>
      </c>
      <c r="J48" s="17">
        <v>7.66</v>
      </c>
    </row>
    <row r="49" spans="2:10" ht="57.75" customHeight="1" thickBot="1" x14ac:dyDescent="0.2">
      <c r="B49" s="18"/>
      <c r="C49" s="1202" t="s">
        <v>5</v>
      </c>
      <c r="D49" s="1202"/>
      <c r="E49" s="1203"/>
      <c r="F49" s="19">
        <v>2.82</v>
      </c>
      <c r="G49" s="20" t="s">
        <v>567</v>
      </c>
      <c r="H49" s="20" t="s">
        <v>568</v>
      </c>
      <c r="I49" s="20" t="s">
        <v>569</v>
      </c>
      <c r="J49" s="21">
        <v>7.13</v>
      </c>
    </row>
    <row r="50" spans="2:10" ht="13.5" customHeight="1" x14ac:dyDescent="0.15"/>
  </sheetData>
  <sheetProtection algorithmName="SHA-512" hashValue="vv1KeLvSulpXdK+OiqWpCzak7HLEw+ZHmko0IOkhhQSYLR64bzQ943p+IYnAV5DqEaJ6ZrzA7tvqm3HZcXSXew==" saltValue="pQtzor7wVBPayxRKYeVM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A5" sqref="A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570</v>
      </c>
      <c r="D34" s="1210"/>
      <c r="E34" s="1211"/>
      <c r="F34" s="32">
        <v>2.96</v>
      </c>
      <c r="G34" s="33">
        <v>2.73</v>
      </c>
      <c r="H34" s="33">
        <v>2.5099999999999998</v>
      </c>
      <c r="I34" s="33">
        <v>2.83</v>
      </c>
      <c r="J34" s="34">
        <v>7.65</v>
      </c>
      <c r="K34" s="22"/>
      <c r="L34" s="22"/>
      <c r="M34" s="22"/>
      <c r="N34" s="22"/>
      <c r="O34" s="22"/>
      <c r="P34" s="22"/>
    </row>
    <row r="35" spans="1:16" ht="39" customHeight="1" x14ac:dyDescent="0.15">
      <c r="A35" s="22"/>
      <c r="B35" s="35"/>
      <c r="C35" s="1204" t="s">
        <v>571</v>
      </c>
      <c r="D35" s="1205"/>
      <c r="E35" s="1206"/>
      <c r="F35" s="36">
        <v>2.0699999999999998</v>
      </c>
      <c r="G35" s="37">
        <v>2.02</v>
      </c>
      <c r="H35" s="37">
        <v>2.35</v>
      </c>
      <c r="I35" s="37">
        <v>2.78</v>
      </c>
      <c r="J35" s="38">
        <v>4.75</v>
      </c>
      <c r="K35" s="22"/>
      <c r="L35" s="22"/>
      <c r="M35" s="22"/>
      <c r="N35" s="22"/>
      <c r="O35" s="22"/>
      <c r="P35" s="22"/>
    </row>
    <row r="36" spans="1:16" ht="39" customHeight="1" x14ac:dyDescent="0.15">
      <c r="A36" s="22"/>
      <c r="B36" s="35"/>
      <c r="C36" s="1204" t="s">
        <v>572</v>
      </c>
      <c r="D36" s="1205"/>
      <c r="E36" s="1206"/>
      <c r="F36" s="36">
        <v>2.1800000000000002</v>
      </c>
      <c r="G36" s="37">
        <v>1.99</v>
      </c>
      <c r="H36" s="37">
        <v>1.76</v>
      </c>
      <c r="I36" s="37">
        <v>0.96</v>
      </c>
      <c r="J36" s="38">
        <v>1.38</v>
      </c>
      <c r="K36" s="22"/>
      <c r="L36" s="22"/>
      <c r="M36" s="22"/>
      <c r="N36" s="22"/>
      <c r="O36" s="22"/>
      <c r="P36" s="22"/>
    </row>
    <row r="37" spans="1:16" ht="39" customHeight="1" x14ac:dyDescent="0.15">
      <c r="A37" s="22"/>
      <c r="B37" s="35"/>
      <c r="C37" s="1204" t="s">
        <v>573</v>
      </c>
      <c r="D37" s="1205"/>
      <c r="E37" s="1206"/>
      <c r="F37" s="36">
        <v>0.6</v>
      </c>
      <c r="G37" s="37">
        <v>0.36</v>
      </c>
      <c r="H37" s="37">
        <v>0.01</v>
      </c>
      <c r="I37" s="37">
        <v>0.49</v>
      </c>
      <c r="J37" s="38">
        <v>0.63</v>
      </c>
      <c r="K37" s="22"/>
      <c r="L37" s="22"/>
      <c r="M37" s="22"/>
      <c r="N37" s="22"/>
      <c r="O37" s="22"/>
      <c r="P37" s="22"/>
    </row>
    <row r="38" spans="1:16" ht="39" customHeight="1" x14ac:dyDescent="0.15">
      <c r="A38" s="22"/>
      <c r="B38" s="35"/>
      <c r="C38" s="1204" t="s">
        <v>574</v>
      </c>
      <c r="D38" s="1205"/>
      <c r="E38" s="1206"/>
      <c r="F38" s="36">
        <v>1.49</v>
      </c>
      <c r="G38" s="37">
        <v>0.56999999999999995</v>
      </c>
      <c r="H38" s="37">
        <v>0.96</v>
      </c>
      <c r="I38" s="37">
        <v>0.5</v>
      </c>
      <c r="J38" s="38">
        <v>0.24</v>
      </c>
      <c r="K38" s="22"/>
      <c r="L38" s="22"/>
      <c r="M38" s="22"/>
      <c r="N38" s="22"/>
      <c r="O38" s="22"/>
      <c r="P38" s="22"/>
    </row>
    <row r="39" spans="1:16" ht="39" customHeight="1" x14ac:dyDescent="0.15">
      <c r="A39" s="22"/>
      <c r="B39" s="35"/>
      <c r="C39" s="1204" t="s">
        <v>575</v>
      </c>
      <c r="D39" s="1205"/>
      <c r="E39" s="1206"/>
      <c r="F39" s="36">
        <v>1.1299999999999999</v>
      </c>
      <c r="G39" s="37">
        <v>1.36</v>
      </c>
      <c r="H39" s="37">
        <v>1.31</v>
      </c>
      <c r="I39" s="37">
        <v>0.8</v>
      </c>
      <c r="J39" s="38">
        <v>0.15</v>
      </c>
      <c r="K39" s="22"/>
      <c r="L39" s="22"/>
      <c r="M39" s="22"/>
      <c r="N39" s="22"/>
      <c r="O39" s="22"/>
      <c r="P39" s="22"/>
    </row>
    <row r="40" spans="1:16" ht="39" customHeight="1" x14ac:dyDescent="0.15">
      <c r="A40" s="22"/>
      <c r="B40" s="35"/>
      <c r="C40" s="1204" t="s">
        <v>576</v>
      </c>
      <c r="D40" s="1205"/>
      <c r="E40" s="1206"/>
      <c r="F40" s="36">
        <v>0</v>
      </c>
      <c r="G40" s="37">
        <v>0.01</v>
      </c>
      <c r="H40" s="37">
        <v>0</v>
      </c>
      <c r="I40" s="37">
        <v>0.02</v>
      </c>
      <c r="J40" s="38">
        <v>0.02</v>
      </c>
      <c r="K40" s="22"/>
      <c r="L40" s="22"/>
      <c r="M40" s="22"/>
      <c r="N40" s="22"/>
      <c r="O40" s="22"/>
      <c r="P40" s="22"/>
    </row>
    <row r="41" spans="1:16" ht="39" customHeight="1" x14ac:dyDescent="0.15">
      <c r="A41" s="22"/>
      <c r="B41" s="35"/>
      <c r="C41" s="1204" t="s">
        <v>577</v>
      </c>
      <c r="D41" s="1205"/>
      <c r="E41" s="1206"/>
      <c r="F41" s="36">
        <v>0</v>
      </c>
      <c r="G41" s="37">
        <v>0</v>
      </c>
      <c r="H41" s="37">
        <v>0.86</v>
      </c>
      <c r="I41" s="37">
        <v>0</v>
      </c>
      <c r="J41" s="38">
        <v>0.01</v>
      </c>
      <c r="K41" s="22"/>
      <c r="L41" s="22"/>
      <c r="M41" s="22"/>
      <c r="N41" s="22"/>
      <c r="O41" s="22"/>
      <c r="P41" s="22"/>
    </row>
    <row r="42" spans="1:16" ht="39" customHeight="1" x14ac:dyDescent="0.15">
      <c r="A42" s="22"/>
      <c r="B42" s="39"/>
      <c r="C42" s="1204" t="s">
        <v>578</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579</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ygJj+O+lHqZKDvq1uOhcwuCjDGl5ZCT5m97dY/0MjHeJktv3R3yQhOULvLdMOTTTvouRmm1pbik7BdVa8fLA==" saltValue="OStcNJE6e6JL7jm85kfh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6" sqref="A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1400</v>
      </c>
      <c r="L45" s="60">
        <v>1343</v>
      </c>
      <c r="M45" s="60">
        <v>1299</v>
      </c>
      <c r="N45" s="60">
        <v>1203</v>
      </c>
      <c r="O45" s="61">
        <v>1218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300</v>
      </c>
      <c r="L48" s="64">
        <v>283</v>
      </c>
      <c r="M48" s="64">
        <v>262</v>
      </c>
      <c r="N48" s="64">
        <v>231</v>
      </c>
      <c r="O48" s="65">
        <v>254</v>
      </c>
      <c r="P48" s="48"/>
      <c r="Q48" s="48"/>
      <c r="R48" s="48"/>
      <c r="S48" s="48"/>
      <c r="T48" s="48"/>
      <c r="U48" s="48"/>
    </row>
    <row r="49" spans="1:21" ht="30.75" customHeight="1" x14ac:dyDescent="0.15">
      <c r="A49" s="48"/>
      <c r="B49" s="1214"/>
      <c r="C49" s="1215"/>
      <c r="D49" s="62"/>
      <c r="E49" s="1220" t="s">
        <v>16</v>
      </c>
      <c r="F49" s="1220"/>
      <c r="G49" s="1220"/>
      <c r="H49" s="1220"/>
      <c r="I49" s="1220"/>
      <c r="J49" s="1221"/>
      <c r="K49" s="63">
        <v>51</v>
      </c>
      <c r="L49" s="64">
        <v>44</v>
      </c>
      <c r="M49" s="64">
        <v>35</v>
      </c>
      <c r="N49" s="64">
        <v>35</v>
      </c>
      <c r="O49" s="65">
        <v>42</v>
      </c>
      <c r="P49" s="48"/>
      <c r="Q49" s="48"/>
      <c r="R49" s="48"/>
      <c r="S49" s="48"/>
      <c r="T49" s="48"/>
      <c r="U49" s="48"/>
    </row>
    <row r="50" spans="1:21" ht="30.75" customHeight="1" x14ac:dyDescent="0.15">
      <c r="A50" s="48"/>
      <c r="B50" s="1214"/>
      <c r="C50" s="1215"/>
      <c r="D50" s="62"/>
      <c r="E50" s="1220" t="s">
        <v>17</v>
      </c>
      <c r="F50" s="1220"/>
      <c r="G50" s="1220"/>
      <c r="H50" s="1220"/>
      <c r="I50" s="1220"/>
      <c r="J50" s="1221"/>
      <c r="K50" s="63">
        <v>7</v>
      </c>
      <c r="L50" s="64">
        <v>4</v>
      </c>
      <c r="M50" s="64">
        <v>4</v>
      </c>
      <c r="N50" s="64">
        <v>4</v>
      </c>
      <c r="O50" s="65">
        <v>7</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1303</v>
      </c>
      <c r="L52" s="64">
        <v>1279</v>
      </c>
      <c r="M52" s="64">
        <v>1196</v>
      </c>
      <c r="N52" s="64">
        <v>1084</v>
      </c>
      <c r="O52" s="65">
        <v>1071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455</v>
      </c>
      <c r="L53" s="69">
        <v>395</v>
      </c>
      <c r="M53" s="69">
        <v>404</v>
      </c>
      <c r="N53" s="69">
        <v>389</v>
      </c>
      <c r="O53" s="70">
        <v>451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595</v>
      </c>
      <c r="L57" s="84" t="s">
        <v>595</v>
      </c>
      <c r="M57" s="84" t="s">
        <v>595</v>
      </c>
      <c r="N57" s="84" t="s">
        <v>595</v>
      </c>
      <c r="O57" s="85" t="s">
        <v>595</v>
      </c>
    </row>
    <row r="58" spans="1:21" ht="31.5" customHeight="1" thickBot="1" x14ac:dyDescent="0.2">
      <c r="B58" s="1230"/>
      <c r="C58" s="1231"/>
      <c r="D58" s="1235" t="s">
        <v>27</v>
      </c>
      <c r="E58" s="1236"/>
      <c r="F58" s="1236"/>
      <c r="G58" s="1236"/>
      <c r="H58" s="1236"/>
      <c r="I58" s="1236"/>
      <c r="J58" s="1237"/>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GsZCFwGW0pyy5kOuBYMwnQU5P3vM641SssWOtHzm2Pcksqa78NcLfV6s1ONt6Mm779VV68WM4GG71B7gG/uYQ==" saltValue="0n4oddeceN3qQjDiATyf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J45" sqref="J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10556</v>
      </c>
      <c r="J41" s="104">
        <v>10552</v>
      </c>
      <c r="K41" s="104">
        <v>9990</v>
      </c>
      <c r="L41" s="104">
        <v>9651</v>
      </c>
      <c r="M41" s="105">
        <v>9687</v>
      </c>
    </row>
    <row r="42" spans="2:13" ht="27.75" customHeight="1" x14ac:dyDescent="0.15">
      <c r="B42" s="1240"/>
      <c r="C42" s="1241"/>
      <c r="D42" s="106"/>
      <c r="E42" s="1246" t="s">
        <v>32</v>
      </c>
      <c r="F42" s="1246"/>
      <c r="G42" s="1246"/>
      <c r="H42" s="1247"/>
      <c r="I42" s="107">
        <v>42</v>
      </c>
      <c r="J42" s="108">
        <v>26</v>
      </c>
      <c r="K42" s="108">
        <v>19</v>
      </c>
      <c r="L42" s="108">
        <v>37</v>
      </c>
      <c r="M42" s="109">
        <v>68</v>
      </c>
    </row>
    <row r="43" spans="2:13" ht="27.75" customHeight="1" x14ac:dyDescent="0.15">
      <c r="B43" s="1240"/>
      <c r="C43" s="1241"/>
      <c r="D43" s="106"/>
      <c r="E43" s="1246" t="s">
        <v>33</v>
      </c>
      <c r="F43" s="1246"/>
      <c r="G43" s="1246"/>
      <c r="H43" s="1247"/>
      <c r="I43" s="107">
        <v>2384</v>
      </c>
      <c r="J43" s="108">
        <v>2172</v>
      </c>
      <c r="K43" s="108">
        <v>1959</v>
      </c>
      <c r="L43" s="108">
        <v>1885</v>
      </c>
      <c r="M43" s="109">
        <v>1947</v>
      </c>
    </row>
    <row r="44" spans="2:13" ht="27.75" customHeight="1" x14ac:dyDescent="0.15">
      <c r="B44" s="1240"/>
      <c r="C44" s="1241"/>
      <c r="D44" s="106"/>
      <c r="E44" s="1246" t="s">
        <v>34</v>
      </c>
      <c r="F44" s="1246"/>
      <c r="G44" s="1246"/>
      <c r="H44" s="1247"/>
      <c r="I44" s="107">
        <v>294</v>
      </c>
      <c r="J44" s="108">
        <v>250</v>
      </c>
      <c r="K44" s="108">
        <v>303</v>
      </c>
      <c r="L44" s="108">
        <v>368</v>
      </c>
      <c r="M44" s="109">
        <v>327</v>
      </c>
    </row>
    <row r="45" spans="2:13" ht="27.75" customHeight="1" x14ac:dyDescent="0.15">
      <c r="B45" s="1240"/>
      <c r="C45" s="1241"/>
      <c r="D45" s="106"/>
      <c r="E45" s="1246" t="s">
        <v>35</v>
      </c>
      <c r="F45" s="1246"/>
      <c r="G45" s="1246"/>
      <c r="H45" s="1247"/>
      <c r="I45" s="107">
        <v>1734</v>
      </c>
      <c r="J45" s="108">
        <v>1842</v>
      </c>
      <c r="K45" s="108">
        <v>1691</v>
      </c>
      <c r="L45" s="108">
        <v>1630</v>
      </c>
      <c r="M45" s="109">
        <v>1604</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5042</v>
      </c>
      <c r="J50" s="108">
        <v>4605</v>
      </c>
      <c r="K50" s="108">
        <v>4648</v>
      </c>
      <c r="L50" s="108">
        <v>4141</v>
      </c>
      <c r="M50" s="109">
        <v>4360</v>
      </c>
    </row>
    <row r="51" spans="2:13" ht="27.75" customHeight="1" x14ac:dyDescent="0.15">
      <c r="B51" s="1240"/>
      <c r="C51" s="1241"/>
      <c r="D51" s="106"/>
      <c r="E51" s="1246" t="s">
        <v>42</v>
      </c>
      <c r="F51" s="1246"/>
      <c r="G51" s="1246"/>
      <c r="H51" s="1247"/>
      <c r="I51" s="107">
        <v>705</v>
      </c>
      <c r="J51" s="108">
        <v>622</v>
      </c>
      <c r="K51" s="108">
        <v>536</v>
      </c>
      <c r="L51" s="108">
        <v>415</v>
      </c>
      <c r="M51" s="109">
        <v>462</v>
      </c>
    </row>
    <row r="52" spans="2:13" ht="27.75" customHeight="1" x14ac:dyDescent="0.15">
      <c r="B52" s="1242"/>
      <c r="C52" s="1243"/>
      <c r="D52" s="106"/>
      <c r="E52" s="1246" t="s">
        <v>43</v>
      </c>
      <c r="F52" s="1246"/>
      <c r="G52" s="1246"/>
      <c r="H52" s="1247"/>
      <c r="I52" s="107">
        <v>9801</v>
      </c>
      <c r="J52" s="108">
        <v>9724</v>
      </c>
      <c r="K52" s="108">
        <v>9111</v>
      </c>
      <c r="L52" s="108">
        <v>8766</v>
      </c>
      <c r="M52" s="109">
        <v>8678</v>
      </c>
    </row>
    <row r="53" spans="2:13" ht="27.75" customHeight="1" thickBot="1" x14ac:dyDescent="0.2">
      <c r="B53" s="1253" t="s">
        <v>44</v>
      </c>
      <c r="C53" s="1254"/>
      <c r="D53" s="113"/>
      <c r="E53" s="1255" t="s">
        <v>45</v>
      </c>
      <c r="F53" s="1255"/>
      <c r="G53" s="1255"/>
      <c r="H53" s="1256"/>
      <c r="I53" s="114">
        <v>-539</v>
      </c>
      <c r="J53" s="115">
        <v>-109</v>
      </c>
      <c r="K53" s="115">
        <v>-333</v>
      </c>
      <c r="L53" s="115">
        <v>248</v>
      </c>
      <c r="M53" s="116">
        <v>132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ZLM+sGhrvA25EcfuvRsKledVpZn/KfnxpKe2iy8QCU7X4vFAA9+wqiwMl3iXmPJ/IqgdRLs8SlCa5qV0XRtag==" saltValue="8D/XQNpJg5LJ4jFJ3UPf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R8" sqref="CR8:CV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1501</v>
      </c>
      <c r="G55" s="128">
        <v>685</v>
      </c>
      <c r="H55" s="129">
        <v>888</v>
      </c>
    </row>
    <row r="56" spans="2:8" ht="52.5" customHeight="1" x14ac:dyDescent="0.15">
      <c r="B56" s="130"/>
      <c r="C56" s="1267" t="s">
        <v>49</v>
      </c>
      <c r="D56" s="1267"/>
      <c r="E56" s="1268"/>
      <c r="F56" s="131">
        <v>701</v>
      </c>
      <c r="G56" s="131">
        <v>703</v>
      </c>
      <c r="H56" s="132">
        <v>705</v>
      </c>
    </row>
    <row r="57" spans="2:8" ht="53.25" customHeight="1" x14ac:dyDescent="0.15">
      <c r="B57" s="130"/>
      <c r="C57" s="1269" t="s">
        <v>50</v>
      </c>
      <c r="D57" s="1269"/>
      <c r="E57" s="1270"/>
      <c r="F57" s="133">
        <v>3227</v>
      </c>
      <c r="G57" s="133">
        <v>3430</v>
      </c>
      <c r="H57" s="134">
        <v>3342</v>
      </c>
    </row>
    <row r="58" spans="2:8" ht="45.75" customHeight="1" x14ac:dyDescent="0.15">
      <c r="B58" s="135"/>
      <c r="C58" s="1257" t="s">
        <v>586</v>
      </c>
      <c r="D58" s="1258"/>
      <c r="E58" s="1259"/>
      <c r="F58" s="136">
        <v>881</v>
      </c>
      <c r="G58" s="136">
        <v>819</v>
      </c>
      <c r="H58" s="137">
        <v>725</v>
      </c>
    </row>
    <row r="59" spans="2:8" ht="45.75" customHeight="1" x14ac:dyDescent="0.15">
      <c r="B59" s="135"/>
      <c r="C59" s="1257" t="s">
        <v>587</v>
      </c>
      <c r="D59" s="1258"/>
      <c r="E59" s="1259"/>
      <c r="F59" s="136">
        <v>658</v>
      </c>
      <c r="G59" s="136">
        <v>660</v>
      </c>
      <c r="H59" s="137">
        <v>575</v>
      </c>
    </row>
    <row r="60" spans="2:8" ht="45.75" customHeight="1" x14ac:dyDescent="0.15">
      <c r="B60" s="135"/>
      <c r="C60" s="1257" t="s">
        <v>588</v>
      </c>
      <c r="D60" s="1258"/>
      <c r="E60" s="1259"/>
      <c r="F60" s="136">
        <v>402</v>
      </c>
      <c r="G60" s="136">
        <v>403</v>
      </c>
      <c r="H60" s="137">
        <v>524</v>
      </c>
    </row>
    <row r="61" spans="2:8" ht="45.75" customHeight="1" x14ac:dyDescent="0.15">
      <c r="B61" s="135"/>
      <c r="C61" s="1257" t="s">
        <v>589</v>
      </c>
      <c r="D61" s="1258"/>
      <c r="E61" s="1259"/>
      <c r="F61" s="136">
        <v>0</v>
      </c>
      <c r="G61" s="136">
        <v>311</v>
      </c>
      <c r="H61" s="137">
        <v>330</v>
      </c>
    </row>
    <row r="62" spans="2:8" ht="45.75" customHeight="1" thickBot="1" x14ac:dyDescent="0.2">
      <c r="B62" s="138"/>
      <c r="C62" s="1260" t="s">
        <v>590</v>
      </c>
      <c r="D62" s="1261"/>
      <c r="E62" s="1262"/>
      <c r="F62" s="139">
        <v>193</v>
      </c>
      <c r="G62" s="139">
        <v>199</v>
      </c>
      <c r="H62" s="140">
        <v>214</v>
      </c>
    </row>
    <row r="63" spans="2:8" ht="52.5" customHeight="1" thickBot="1" x14ac:dyDescent="0.2">
      <c r="B63" s="141"/>
      <c r="C63" s="1263" t="s">
        <v>51</v>
      </c>
      <c r="D63" s="1263"/>
      <c r="E63" s="1264"/>
      <c r="F63" s="142">
        <v>5429</v>
      </c>
      <c r="G63" s="142">
        <v>4818</v>
      </c>
      <c r="H63" s="143">
        <v>4934</v>
      </c>
    </row>
    <row r="64" spans="2:8" ht="15" customHeight="1" x14ac:dyDescent="0.15"/>
  </sheetData>
  <sheetProtection algorithmName="SHA-512" hashValue="+iru3FYjXFxgOWOF8RDAef/EEfEX67IIY/WlM2Fj+RngVz7yG1jv9onu1vGMu34IXWNzQwdIJLI7ZtT7s8gAkQ==" saltValue="4/CpgiSjx2OialaRrzNl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606</v>
      </c>
    </row>
    <row r="64" spans="1:109" x14ac:dyDescent="0.15">
      <c r="B64" s="1280"/>
      <c r="G64" s="1287"/>
      <c r="I64" s="1321"/>
      <c r="J64" s="1321"/>
      <c r="K64" s="1321"/>
      <c r="L64" s="1321"/>
      <c r="M64" s="1321"/>
      <c r="N64" s="1322"/>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5.8</v>
      </c>
      <c r="CO73" s="1311"/>
      <c r="CP73" s="1311"/>
      <c r="CQ73" s="1311"/>
      <c r="CR73" s="1311"/>
      <c r="CS73" s="1311"/>
      <c r="CT73" s="1311"/>
      <c r="CU73" s="1311"/>
      <c r="CV73" s="1311">
        <v>3</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1">
        <v>11.5</v>
      </c>
      <c r="BQ75" s="1311"/>
      <c r="BR75" s="1311"/>
      <c r="BS75" s="1311"/>
      <c r="BT75" s="1311"/>
      <c r="BU75" s="1311"/>
      <c r="BV75" s="1311"/>
      <c r="BW75" s="1311"/>
      <c r="BX75" s="1311">
        <v>10.4</v>
      </c>
      <c r="BY75" s="1311"/>
      <c r="BZ75" s="1311"/>
      <c r="CA75" s="1311"/>
      <c r="CB75" s="1311"/>
      <c r="CC75" s="1311"/>
      <c r="CD75" s="1311"/>
      <c r="CE75" s="1311"/>
      <c r="CF75" s="1311">
        <v>9.1999999999999993</v>
      </c>
      <c r="CG75" s="1311"/>
      <c r="CH75" s="1311"/>
      <c r="CI75" s="1311"/>
      <c r="CJ75" s="1311"/>
      <c r="CK75" s="1311"/>
      <c r="CL75" s="1311"/>
      <c r="CM75" s="1311"/>
      <c r="CN75" s="1311">
        <v>9</v>
      </c>
      <c r="CO75" s="1311"/>
      <c r="CP75" s="1311"/>
      <c r="CQ75" s="1311"/>
      <c r="CR75" s="1311"/>
      <c r="CS75" s="1311"/>
      <c r="CT75" s="1311"/>
      <c r="CU75" s="1311"/>
      <c r="CV75" s="1311">
        <v>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5zOHC4CvAwtZT6X40aRVOtf8xi5aWMLnx1lSGF9n9bmN6XKDTaAfaF15edkfjrEMzzAMLv+h39GaDxNvJx1z+g==" saltValue="du4i4Ki9G4d8irjLG3Ac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zJvNgA9qsNzwwRoEtLsSEqPmjllt/ByaiBrmjLy1voZ3Vfe0vio1+VHg/XDfF2iC8u2kCUPi8AYNzFKPm5XzpA==" saltValue="j11VXlaoraeatc83zhR/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Z10" sqref="BZ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qEl5etMZta0l8cW6LosowpxqIYKnQn4nBwvsHKjNa+j3rAeGm0B/udhG+Til2qF02KnqEkfcZI6J9DmI1aTIQ==" saltValue="/Vwf1YjmBzSfPSs06s8x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212184</v>
      </c>
      <c r="E3" s="162"/>
      <c r="F3" s="163">
        <v>162193</v>
      </c>
      <c r="G3" s="164"/>
      <c r="H3" s="165"/>
    </row>
    <row r="4" spans="1:8" x14ac:dyDescent="0.15">
      <c r="A4" s="166"/>
      <c r="B4" s="167"/>
      <c r="C4" s="168"/>
      <c r="D4" s="169">
        <v>32860</v>
      </c>
      <c r="E4" s="170"/>
      <c r="F4" s="171">
        <v>79985</v>
      </c>
      <c r="G4" s="172"/>
      <c r="H4" s="173"/>
    </row>
    <row r="5" spans="1:8" x14ac:dyDescent="0.15">
      <c r="A5" s="154" t="s">
        <v>554</v>
      </c>
      <c r="B5" s="159"/>
      <c r="C5" s="160"/>
      <c r="D5" s="161">
        <v>275160</v>
      </c>
      <c r="E5" s="162"/>
      <c r="F5" s="163">
        <v>168868</v>
      </c>
      <c r="G5" s="164"/>
      <c r="H5" s="165"/>
    </row>
    <row r="6" spans="1:8" x14ac:dyDescent="0.15">
      <c r="A6" s="166"/>
      <c r="B6" s="167"/>
      <c r="C6" s="168"/>
      <c r="D6" s="169">
        <v>53867</v>
      </c>
      <c r="E6" s="170"/>
      <c r="F6" s="171">
        <v>79360</v>
      </c>
      <c r="G6" s="172"/>
      <c r="H6" s="173"/>
    </row>
    <row r="7" spans="1:8" x14ac:dyDescent="0.15">
      <c r="A7" s="154" t="s">
        <v>555</v>
      </c>
      <c r="B7" s="159"/>
      <c r="C7" s="160"/>
      <c r="D7" s="161">
        <v>123486</v>
      </c>
      <c r="E7" s="162"/>
      <c r="F7" s="163">
        <v>202870</v>
      </c>
      <c r="G7" s="164"/>
      <c r="H7" s="165"/>
    </row>
    <row r="8" spans="1:8" x14ac:dyDescent="0.15">
      <c r="A8" s="166"/>
      <c r="B8" s="167"/>
      <c r="C8" s="168"/>
      <c r="D8" s="169">
        <v>65730</v>
      </c>
      <c r="E8" s="170"/>
      <c r="F8" s="171">
        <v>79735</v>
      </c>
      <c r="G8" s="172"/>
      <c r="H8" s="173"/>
    </row>
    <row r="9" spans="1:8" x14ac:dyDescent="0.15">
      <c r="A9" s="154" t="s">
        <v>556</v>
      </c>
      <c r="B9" s="159"/>
      <c r="C9" s="160"/>
      <c r="D9" s="161">
        <v>171047</v>
      </c>
      <c r="E9" s="162"/>
      <c r="F9" s="163">
        <v>167497</v>
      </c>
      <c r="G9" s="164"/>
      <c r="H9" s="165"/>
    </row>
    <row r="10" spans="1:8" x14ac:dyDescent="0.15">
      <c r="A10" s="166"/>
      <c r="B10" s="167"/>
      <c r="C10" s="168"/>
      <c r="D10" s="169">
        <v>79135</v>
      </c>
      <c r="E10" s="170"/>
      <c r="F10" s="171">
        <v>82571</v>
      </c>
      <c r="G10" s="172"/>
      <c r="H10" s="173"/>
    </row>
    <row r="11" spans="1:8" x14ac:dyDescent="0.15">
      <c r="A11" s="154" t="s">
        <v>557</v>
      </c>
      <c r="B11" s="159"/>
      <c r="C11" s="160"/>
      <c r="D11" s="161">
        <v>336443</v>
      </c>
      <c r="E11" s="162"/>
      <c r="F11" s="163">
        <v>190274</v>
      </c>
      <c r="G11" s="164"/>
      <c r="H11" s="165"/>
    </row>
    <row r="12" spans="1:8" x14ac:dyDescent="0.15">
      <c r="A12" s="166"/>
      <c r="B12" s="167"/>
      <c r="C12" s="174"/>
      <c r="D12" s="169">
        <v>46429</v>
      </c>
      <c r="E12" s="170"/>
      <c r="F12" s="171">
        <v>88584</v>
      </c>
      <c r="G12" s="172"/>
      <c r="H12" s="173"/>
    </row>
    <row r="13" spans="1:8" x14ac:dyDescent="0.15">
      <c r="A13" s="154"/>
      <c r="B13" s="159"/>
      <c r="C13" s="175"/>
      <c r="D13" s="176">
        <v>223664</v>
      </c>
      <c r="E13" s="177"/>
      <c r="F13" s="178">
        <v>178340</v>
      </c>
      <c r="G13" s="179"/>
      <c r="H13" s="165"/>
    </row>
    <row r="14" spans="1:8" x14ac:dyDescent="0.15">
      <c r="A14" s="166"/>
      <c r="B14" s="167"/>
      <c r="C14" s="168"/>
      <c r="D14" s="169">
        <v>55604</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2.96</v>
      </c>
      <c r="C19" s="180">
        <f>ROUND(VALUE(SUBSTITUTE(実質収支比率等に係る経年分析!G$48,"▲","-")),2)</f>
        <v>2.74</v>
      </c>
      <c r="D19" s="180">
        <f>ROUND(VALUE(SUBSTITUTE(実質収支比率等に係る経年分析!H$48,"▲","-")),2)</f>
        <v>2.5099999999999998</v>
      </c>
      <c r="E19" s="180">
        <f>ROUND(VALUE(SUBSTITUTE(実質収支比率等に係る経年分析!I$48,"▲","-")),2)</f>
        <v>2.84</v>
      </c>
      <c r="F19" s="180">
        <f>ROUND(VALUE(SUBSTITUTE(実質収支比率等に係る経年分析!J$48,"▲","-")),2)</f>
        <v>7.66</v>
      </c>
    </row>
    <row r="20" spans="1:11" x14ac:dyDescent="0.15">
      <c r="A20" s="180" t="s">
        <v>55</v>
      </c>
      <c r="B20" s="180">
        <f>ROUND(VALUE(SUBSTITUTE(実質収支比率等に係る経年分析!F$47,"▲","-")),2)</f>
        <v>30.48</v>
      </c>
      <c r="C20" s="180">
        <f>ROUND(VALUE(SUBSTITUTE(実質収支比率等に係る経年分析!G$47,"▲","-")),2)</f>
        <v>24.81</v>
      </c>
      <c r="D20" s="180">
        <f>ROUND(VALUE(SUBSTITUTE(実質収支比率等に係る経年分析!H$47,"▲","-")),2)</f>
        <v>27.34</v>
      </c>
      <c r="E20" s="180">
        <f>ROUND(VALUE(SUBSTITUTE(実質収支比率等に係る経年分析!I$47,"▲","-")),2)</f>
        <v>12.98</v>
      </c>
      <c r="F20" s="180">
        <f>ROUND(VALUE(SUBSTITUTE(実質収支比率等に係る経年分析!J$47,"▲","-")),2)</f>
        <v>16.75</v>
      </c>
    </row>
    <row r="21" spans="1:11" x14ac:dyDescent="0.15">
      <c r="A21" s="180" t="s">
        <v>56</v>
      </c>
      <c r="B21" s="180">
        <f>IF(ISNUMBER(VALUE(SUBSTITUTE(実質収支比率等に係る経年分析!F$49,"▲","-"))),ROUND(VALUE(SUBSTITUTE(実質収支比率等に係る経年分析!F$49,"▲","-")),2),NA())</f>
        <v>2.82</v>
      </c>
      <c r="C21" s="180">
        <f>IF(ISNUMBER(VALUE(SUBSTITUTE(実質収支比率等に係る経年分析!G$49,"▲","-"))),ROUND(VALUE(SUBSTITUTE(実質収支比率等に係る経年分析!G$49,"▲","-")),2),NA())</f>
        <v>-9.0299999999999994</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-16.53</v>
      </c>
      <c r="F21" s="180">
        <f>IF(ISNUMBER(VALUE(SUBSTITUTE(実質収支比率等に係る経年分析!J$49,"▲","-"))),ROUND(VALUE(SUBSTITUTE(実質収支比率等に係る経年分析!J$49,"▲","-")),2),NA())</f>
        <v>7.13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0.86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1.1299999999999999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国民健康保険特別会計（保険事業勘定）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2.1800000000000002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2.5099999999999998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1303</v>
      </c>
      <c r="E42" s="182"/>
      <c r="F42" s="182"/>
      <c r="G42" s="182">
        <f>'実質公債費比率（分子）の構造'!L$52</f>
        <v>1279</v>
      </c>
      <c r="H42" s="182"/>
      <c r="I42" s="182"/>
      <c r="J42" s="182">
        <f>'実質公債費比率（分子）の構造'!M$52</f>
        <v>1196</v>
      </c>
      <c r="K42" s="182"/>
      <c r="L42" s="182"/>
      <c r="M42" s="182">
        <f>'実質公債費比率（分子）の構造'!N$52</f>
        <v>1084</v>
      </c>
      <c r="N42" s="182"/>
      <c r="O42" s="182"/>
      <c r="P42" s="182">
        <f>'実質公債費比率（分子）の構造'!O$52</f>
        <v>1071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7</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7</v>
      </c>
      <c r="O44" s="182"/>
      <c r="P44" s="182"/>
    </row>
    <row r="45" spans="1:16" x14ac:dyDescent="0.15">
      <c r="A45" s="182" t="s">
        <v>66</v>
      </c>
      <c r="B45" s="182">
        <f>'実質公債費比率（分子）の構造'!K$49</f>
        <v>51</v>
      </c>
      <c r="C45" s="182"/>
      <c r="D45" s="182"/>
      <c r="E45" s="182">
        <f>'実質公債費比率（分子）の構造'!L$49</f>
        <v>44</v>
      </c>
      <c r="F45" s="182"/>
      <c r="G45" s="182"/>
      <c r="H45" s="182">
        <f>'実質公債費比率（分子）の構造'!M$49</f>
        <v>35</v>
      </c>
      <c r="I45" s="182"/>
      <c r="J45" s="182"/>
      <c r="K45" s="182">
        <f>'実質公債費比率（分子）の構造'!N$49</f>
        <v>35</v>
      </c>
      <c r="L45" s="182"/>
      <c r="M45" s="182"/>
      <c r="N45" s="182">
        <f>'実質公債費比率（分子）の構造'!O$49</f>
        <v>42</v>
      </c>
      <c r="O45" s="182"/>
      <c r="P45" s="182"/>
    </row>
    <row r="46" spans="1:16" x14ac:dyDescent="0.15">
      <c r="A46" s="182" t="s">
        <v>67</v>
      </c>
      <c r="B46" s="182">
        <f>'実質公債費比率（分子）の構造'!K$48</f>
        <v>300</v>
      </c>
      <c r="C46" s="182"/>
      <c r="D46" s="182"/>
      <c r="E46" s="182">
        <f>'実質公債費比率（分子）の構造'!L$48</f>
        <v>283</v>
      </c>
      <c r="F46" s="182"/>
      <c r="G46" s="182"/>
      <c r="H46" s="182">
        <f>'実質公債費比率（分子）の構造'!M$48</f>
        <v>262</v>
      </c>
      <c r="I46" s="182"/>
      <c r="J46" s="182"/>
      <c r="K46" s="182">
        <f>'実質公債費比率（分子）の構造'!N$48</f>
        <v>231</v>
      </c>
      <c r="L46" s="182"/>
      <c r="M46" s="182"/>
      <c r="N46" s="182">
        <f>'実質公債費比率（分子）の構造'!O$48</f>
        <v>254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1400</v>
      </c>
      <c r="C49" s="182"/>
      <c r="D49" s="182"/>
      <c r="E49" s="182">
        <f>'実質公債費比率（分子）の構造'!L$45</f>
        <v>1343</v>
      </c>
      <c r="F49" s="182"/>
      <c r="G49" s="182"/>
      <c r="H49" s="182">
        <f>'実質公債費比率（分子）の構造'!M$45</f>
        <v>1299</v>
      </c>
      <c r="I49" s="182"/>
      <c r="J49" s="182"/>
      <c r="K49" s="182">
        <f>'実質公債費比率（分子）の構造'!N$45</f>
        <v>1203</v>
      </c>
      <c r="L49" s="182"/>
      <c r="M49" s="182"/>
      <c r="N49" s="182">
        <f>'実質公債費比率（分子）の構造'!O$45</f>
        <v>1218</v>
      </c>
      <c r="O49" s="182"/>
      <c r="P49" s="182"/>
    </row>
    <row r="50" spans="1:16" x14ac:dyDescent="0.15">
      <c r="A50" s="182" t="s">
        <v>70</v>
      </c>
      <c r="B50" s="182" t="e">
        <f>NA()</f>
        <v>#N/A</v>
      </c>
      <c r="C50" s="182">
        <f>IF(ISNUMBER('実質公債費比率（分子）の構造'!K$53),'実質公債費比率（分子）の構造'!K$53,NA())</f>
        <v>455</v>
      </c>
      <c r="D50" s="182" t="e">
        <f>NA()</f>
        <v>#N/A</v>
      </c>
      <c r="E50" s="182" t="e">
        <f>NA()</f>
        <v>#N/A</v>
      </c>
      <c r="F50" s="182">
        <f>IF(ISNUMBER('実質公債費比率（分子）の構造'!L$53),'実質公債費比率（分子）の構造'!L$53,NA())</f>
        <v>395</v>
      </c>
      <c r="G50" s="182" t="e">
        <f>NA()</f>
        <v>#N/A</v>
      </c>
      <c r="H50" s="182" t="e">
        <f>NA()</f>
        <v>#N/A</v>
      </c>
      <c r="I50" s="182">
        <f>IF(ISNUMBER('実質公債費比率（分子）の構造'!M$53),'実質公債費比率（分子）の構造'!M$53,NA())</f>
        <v>404</v>
      </c>
      <c r="J50" s="182" t="e">
        <f>NA()</f>
        <v>#N/A</v>
      </c>
      <c r="K50" s="182" t="e">
        <f>NA()</f>
        <v>#N/A</v>
      </c>
      <c r="L50" s="182">
        <f>IF(ISNUMBER('実質公債費比率（分子）の構造'!N$53),'実質公債費比率（分子）の構造'!N$53,NA())</f>
        <v>389</v>
      </c>
      <c r="M50" s="182" t="e">
        <f>NA()</f>
        <v>#N/A</v>
      </c>
      <c r="N50" s="182" t="e">
        <f>NA()</f>
        <v>#N/A</v>
      </c>
      <c r="O50" s="182">
        <f>IF(ISNUMBER('実質公債費比率（分子）の構造'!O$53),'実質公債費比率（分子）の構造'!O$53,NA())</f>
        <v>451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9801</v>
      </c>
      <c r="E56" s="181"/>
      <c r="F56" s="181"/>
      <c r="G56" s="181">
        <f>'将来負担比率（分子）の構造'!J$52</f>
        <v>9724</v>
      </c>
      <c r="H56" s="181"/>
      <c r="I56" s="181"/>
      <c r="J56" s="181">
        <f>'将来負担比率（分子）の構造'!K$52</f>
        <v>9111</v>
      </c>
      <c r="K56" s="181"/>
      <c r="L56" s="181"/>
      <c r="M56" s="181">
        <f>'将来負担比率（分子）の構造'!L$52</f>
        <v>8766</v>
      </c>
      <c r="N56" s="181"/>
      <c r="O56" s="181"/>
      <c r="P56" s="181">
        <f>'将来負担比率（分子）の構造'!M$52</f>
        <v>8678</v>
      </c>
    </row>
    <row r="57" spans="1:16" x14ac:dyDescent="0.15">
      <c r="A57" s="181" t="s">
        <v>42</v>
      </c>
      <c r="B57" s="181"/>
      <c r="C57" s="181"/>
      <c r="D57" s="181">
        <f>'将来負担比率（分子）の構造'!I$51</f>
        <v>705</v>
      </c>
      <c r="E57" s="181"/>
      <c r="F57" s="181"/>
      <c r="G57" s="181">
        <f>'将来負担比率（分子）の構造'!J$51</f>
        <v>622</v>
      </c>
      <c r="H57" s="181"/>
      <c r="I57" s="181"/>
      <c r="J57" s="181">
        <f>'将来負担比率（分子）の構造'!K$51</f>
        <v>536</v>
      </c>
      <c r="K57" s="181"/>
      <c r="L57" s="181"/>
      <c r="M57" s="181">
        <f>'将来負担比率（分子）の構造'!L$51</f>
        <v>415</v>
      </c>
      <c r="N57" s="181"/>
      <c r="O57" s="181"/>
      <c r="P57" s="181">
        <f>'将来負担比率（分子）の構造'!M$51</f>
        <v>462</v>
      </c>
    </row>
    <row r="58" spans="1:16" x14ac:dyDescent="0.15">
      <c r="A58" s="181" t="s">
        <v>41</v>
      </c>
      <c r="B58" s="181"/>
      <c r="C58" s="181"/>
      <c r="D58" s="181">
        <f>'将来負担比率（分子）の構造'!I$50</f>
        <v>5042</v>
      </c>
      <c r="E58" s="181"/>
      <c r="F58" s="181"/>
      <c r="G58" s="181">
        <f>'将来負担比率（分子）の構造'!J$50</f>
        <v>4605</v>
      </c>
      <c r="H58" s="181"/>
      <c r="I58" s="181"/>
      <c r="J58" s="181">
        <f>'将来負担比率（分子）の構造'!K$50</f>
        <v>4648</v>
      </c>
      <c r="K58" s="181"/>
      <c r="L58" s="181"/>
      <c r="M58" s="181">
        <f>'将来負担比率（分子）の構造'!L$50</f>
        <v>4141</v>
      </c>
      <c r="N58" s="181"/>
      <c r="O58" s="181"/>
      <c r="P58" s="181">
        <f>'将来負担比率（分子）の構造'!M$50</f>
        <v>4360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1734</v>
      </c>
      <c r="C62" s="181"/>
      <c r="D62" s="181"/>
      <c r="E62" s="181">
        <f>'将来負担比率（分子）の構造'!J$45</f>
        <v>1842</v>
      </c>
      <c r="F62" s="181"/>
      <c r="G62" s="181"/>
      <c r="H62" s="181">
        <f>'将来負担比率（分子）の構造'!K$45</f>
        <v>1691</v>
      </c>
      <c r="I62" s="181"/>
      <c r="J62" s="181"/>
      <c r="K62" s="181">
        <f>'将来負担比率（分子）の構造'!L$45</f>
        <v>1630</v>
      </c>
      <c r="L62" s="181"/>
      <c r="M62" s="181"/>
      <c r="N62" s="181">
        <f>'将来負担比率（分子）の構造'!M$45</f>
        <v>1604</v>
      </c>
      <c r="O62" s="181"/>
      <c r="P62" s="181"/>
    </row>
    <row r="63" spans="1:16" x14ac:dyDescent="0.15">
      <c r="A63" s="181" t="s">
        <v>34</v>
      </c>
      <c r="B63" s="181">
        <f>'将来負担比率（分子）の構造'!I$44</f>
        <v>294</v>
      </c>
      <c r="C63" s="181"/>
      <c r="D63" s="181"/>
      <c r="E63" s="181">
        <f>'将来負担比率（分子）の構造'!J$44</f>
        <v>250</v>
      </c>
      <c r="F63" s="181"/>
      <c r="G63" s="181"/>
      <c r="H63" s="181">
        <f>'将来負担比率（分子）の構造'!K$44</f>
        <v>303</v>
      </c>
      <c r="I63" s="181"/>
      <c r="J63" s="181"/>
      <c r="K63" s="181">
        <f>'将来負担比率（分子）の構造'!L$44</f>
        <v>368</v>
      </c>
      <c r="L63" s="181"/>
      <c r="M63" s="181"/>
      <c r="N63" s="181">
        <f>'将来負担比率（分子）の構造'!M$44</f>
        <v>327</v>
      </c>
      <c r="O63" s="181"/>
      <c r="P63" s="181"/>
    </row>
    <row r="64" spans="1:16" x14ac:dyDescent="0.15">
      <c r="A64" s="181" t="s">
        <v>33</v>
      </c>
      <c r="B64" s="181">
        <f>'将来負担比率（分子）の構造'!I$43</f>
        <v>2384</v>
      </c>
      <c r="C64" s="181"/>
      <c r="D64" s="181"/>
      <c r="E64" s="181">
        <f>'将来負担比率（分子）の構造'!J$43</f>
        <v>2172</v>
      </c>
      <c r="F64" s="181"/>
      <c r="G64" s="181"/>
      <c r="H64" s="181">
        <f>'将来負担比率（分子）の構造'!K$43</f>
        <v>1959</v>
      </c>
      <c r="I64" s="181"/>
      <c r="J64" s="181"/>
      <c r="K64" s="181">
        <f>'将来負担比率（分子）の構造'!L$43</f>
        <v>1885</v>
      </c>
      <c r="L64" s="181"/>
      <c r="M64" s="181"/>
      <c r="N64" s="181">
        <f>'将来負担比率（分子）の構造'!M$43</f>
        <v>1947</v>
      </c>
      <c r="O64" s="181"/>
      <c r="P64" s="181"/>
    </row>
    <row r="65" spans="1:16" x14ac:dyDescent="0.15">
      <c r="A65" s="181" t="s">
        <v>32</v>
      </c>
      <c r="B65" s="181">
        <f>'将来負担比率（分子）の構造'!I$42</f>
        <v>42</v>
      </c>
      <c r="C65" s="181"/>
      <c r="D65" s="181"/>
      <c r="E65" s="181">
        <f>'将来負担比率（分子）の構造'!J$42</f>
        <v>26</v>
      </c>
      <c r="F65" s="181"/>
      <c r="G65" s="181"/>
      <c r="H65" s="181">
        <f>'将来負担比率（分子）の構造'!K$42</f>
        <v>19</v>
      </c>
      <c r="I65" s="181"/>
      <c r="J65" s="181"/>
      <c r="K65" s="181">
        <f>'将来負担比率（分子）の構造'!L$42</f>
        <v>37</v>
      </c>
      <c r="L65" s="181"/>
      <c r="M65" s="181"/>
      <c r="N65" s="181">
        <f>'将来負担比率（分子）の構造'!M$42</f>
        <v>68</v>
      </c>
      <c r="O65" s="181"/>
      <c r="P65" s="181"/>
    </row>
    <row r="66" spans="1:16" x14ac:dyDescent="0.15">
      <c r="A66" s="181" t="s">
        <v>31</v>
      </c>
      <c r="B66" s="181">
        <f>'将来負担比率（分子）の構造'!I$41</f>
        <v>10556</v>
      </c>
      <c r="C66" s="181"/>
      <c r="D66" s="181"/>
      <c r="E66" s="181">
        <f>'将来負担比率（分子）の構造'!J$41</f>
        <v>10552</v>
      </c>
      <c r="F66" s="181"/>
      <c r="G66" s="181"/>
      <c r="H66" s="181">
        <f>'将来負担比率（分子）の構造'!K$41</f>
        <v>9990</v>
      </c>
      <c r="I66" s="181"/>
      <c r="J66" s="181"/>
      <c r="K66" s="181">
        <f>'将来負担比率（分子）の構造'!L$41</f>
        <v>9651</v>
      </c>
      <c r="L66" s="181"/>
      <c r="M66" s="181"/>
      <c r="N66" s="181">
        <f>'将来負担比率（分子）の構造'!M$41</f>
        <v>9687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248</v>
      </c>
      <c r="M67" s="181" t="e">
        <f>NA()</f>
        <v>#N/A</v>
      </c>
      <c r="N67" s="181" t="e">
        <f>NA()</f>
        <v>#N/A</v>
      </c>
      <c r="O67" s="181">
        <f>IF(ISNUMBER('将来負担比率（分子）の構造'!M$53), IF('将来負担比率（分子）の構造'!M$53 &lt; 0, 0, '将来負担比率（分子）の構造'!M$53), NA())</f>
        <v>132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1501</v>
      </c>
      <c r="C72" s="185">
        <f>基金残高に係る経年分析!G55</f>
        <v>685</v>
      </c>
      <c r="D72" s="185">
        <f>基金残高に係る経年分析!H55</f>
        <v>888</v>
      </c>
    </row>
    <row r="73" spans="1:16" x14ac:dyDescent="0.15">
      <c r="A73" s="184" t="s">
        <v>77</v>
      </c>
      <c r="B73" s="185">
        <f>基金残高に係る経年分析!F56</f>
        <v>701</v>
      </c>
      <c r="C73" s="185">
        <f>基金残高に係る経年分析!G56</f>
        <v>703</v>
      </c>
      <c r="D73" s="185">
        <f>基金残高に係る経年分析!H56</f>
        <v>705</v>
      </c>
    </row>
    <row r="74" spans="1:16" x14ac:dyDescent="0.15">
      <c r="A74" s="184" t="s">
        <v>78</v>
      </c>
      <c r="B74" s="185">
        <f>基金残高に係る経年分析!F57</f>
        <v>3227</v>
      </c>
      <c r="C74" s="185">
        <f>基金残高に係る経年分析!G57</f>
        <v>3430</v>
      </c>
      <c r="D74" s="185">
        <f>基金残高に係る経年分析!H57</f>
        <v>3342</v>
      </c>
    </row>
  </sheetData>
  <sheetProtection algorithmName="SHA-512" hashValue="hHqr2ldluFbwNXVj3eSHtorQCMP4EmxjgYS1UGlouV8GZcVx1/KiQdn3yY3pD2LYxECTwhwTuPtovYMsaZlQUg==" saltValue="wJ/C1tg8UO4lMSmualI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2021-03-08T01:22:54Z</cp:lastPrinted>
  <dcterms:created xsi:type="dcterms:W3CDTF">2021-02-05T00:49:09Z</dcterms:created>
  <dcterms:modified xsi:type="dcterms:W3CDTF">2021-10-28T02:21:27Z</dcterms:modified>
  <cp:category/>
</cp:coreProperties>
</file>