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ukawafile01\desktop$\h0312\デスクトップ\新しいフォルダー (6)\"/>
    </mc:Choice>
  </mc:AlternateContent>
  <workbookProtection workbookAlgorithmName="SHA-512" workbookHashValue="wLEiXNDhdJAK9WGwd2vlPXDE2O6LG/n7BF9MjbzawV6HN2LCQaQGQ9b8zqrA6Md5mimDwFyHGXHx8LWG8kGwQw==" workbookSaltValue="f9BZ7uSSwj6RCG3l9nCKe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<sst xmlns="http://schemas.openxmlformats.org/spreadsheetml/2006/main" count="231" uniqueCount="116">
  <si>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</si>
  <si>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</si>
  <si>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</si>
  <si>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</si>
  <si>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</si>
  <si>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</si>
  <si>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</si>
  <si>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</si>
  <si>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</si>
  <si>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</si>
  <si>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</si>
  <si>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</si>
  <si>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</si>
  <si>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</si>
  <si>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</si>
  <si>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</si>
  <si>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</si>
  <si>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</si>
  <si>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</si>
  <si>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</si>
  <si>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</si>
  <si>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</si>
  <si>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</si>
  <si>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</si>
  <si>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</si>
  <si>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</si>
  <si>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</si>
  <si>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</si>
  <si>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</si>
  <si>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</si>
  <si>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</si>
  <si>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</si>
  <si>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</si>
  <si>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</si>
  <si>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</si>
  <si>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</si>
  <si>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</si>
  <si>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</si>
  <si>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</si>
  <si>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</si>
  <si>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</si>
  <si>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</si>
  <si>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</si>
  <si>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</si>
  <si>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</si>
  <si>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</si>
  <si>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</si>
  <si>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</si>
  <si>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</si>
  <si>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</si>
  <si>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</si>
  <si>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</si>
  <si>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</si>
  <si>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</si>
  <si>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</si>
  <si>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</si>
  <si>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</si>
  <si>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</si>
  <si>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</si>
  <si>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</si>
  <si>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</si>
  <si>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</si>
  <si>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</si>
  <si>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</si>
  <si>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</si>
  <si>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</si>
  <si>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</si>
  <si>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</si>
  <si>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</si>
  <si>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</si>
  <si>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</si>
  <si>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</si>
  <si>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</si>
  <si>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</si>
  <si>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</si>
  <si>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</si>
  <si>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</si>
  <si>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</si>
  <si>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</si>
  <si>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</si>
  <si>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</si>
  <si>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</si>
  <si>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</si>
  <si>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</si>
  <si>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</si>
  <si>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</si>
  <si>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</si>
  <si>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</si>
  <si>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</si>
  <si>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</si>
  <si>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</si>
  <si>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</si>
  <si>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</si>
  <si>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</si>
  <si>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</si>
  <si>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むかわ町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</si>
  <si>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</si>
  <si>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</si>
  <si>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</si>
  <si>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</si>
  <si>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</si>
  <si>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</si>
  <si>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</si>
  <si>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</si>
  <si>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</si>
  <si>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</si>
  <si>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</si>
  <si>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</si>
  <si>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</si>
  <si>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</si>
  <si>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</si>
  <si>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</si>
  <si>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</si>
  <si>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震災の影響により欠損金が発生しているが、被災した施設・管渠の正常化を図るため早急な災害復旧が必要とされている。
 また、今後の人口減少の動きに合わせた効率性を検証し、総合的に施設や管渠の整備を図って行くことも必要である。
　管渠については、基本耐用年数が50年で更新時期まではまだ年数があるものの、公共施設等総合計画において、町道の改良・改修に合わせた更新によるコスト削減を図り、単年度当たりの建設改良費平準化を行いながら計画的に更新していくこととしている。</t>
    <rPh sb="1" eb="3">
      <t>シンサイ</t>
    </rPh>
    <rPh sb="4" eb="6">
      <t>エイキョウ</t>
    </rPh>
    <rPh sb="9" eb="12">
      <t>ケッソンキン</t>
    </rPh>
    <rPh sb="13" eb="15">
      <t>ハッセイ</t>
    </rPh>
    <rPh sb="21" eb="23">
      <t>ヒサイ</t>
    </rPh>
    <rPh sb="25" eb="27">
      <t>シセツ</t>
    </rPh>
    <rPh sb="28" eb="30">
      <t>カンキョ</t>
    </rPh>
    <rPh sb="31" eb="34">
      <t>セイジョウカ</t>
    </rPh>
    <rPh sb="35" eb="36">
      <t>ハカ</t>
    </rPh>
    <rPh sb="39" eb="41">
      <t>サッキュウ</t>
    </rPh>
    <rPh sb="42" eb="44">
      <t>サイガイ</t>
    </rPh>
    <rPh sb="44" eb="46">
      <t>フッキュウ</t>
    </rPh>
    <rPh sb="47" eb="49">
      <t>ヒツヨウ</t>
    </rPh>
    <rPh sb="61" eb="63">
      <t>コンゴ</t>
    </rPh>
    <rPh sb="64" eb="66">
      <t>ジンコウ</t>
    </rPh>
    <rPh sb="66" eb="68">
      <t>ゲンショウ</t>
    </rPh>
    <rPh sb="69" eb="70">
      <t>ウゴ</t>
    </rPh>
    <rPh sb="72" eb="73">
      <t>ア</t>
    </rPh>
    <rPh sb="76" eb="78">
      <t>コウリツ</t>
    </rPh>
    <rPh sb="78" eb="79">
      <t>セイ</t>
    </rPh>
    <rPh sb="80" eb="82">
      <t>ケンショウ</t>
    </rPh>
    <rPh sb="84" eb="87">
      <t>ソウゴウテキ</t>
    </rPh>
    <rPh sb="88" eb="90">
      <t>シセツ</t>
    </rPh>
    <rPh sb="91" eb="93">
      <t>カンキョ</t>
    </rPh>
    <rPh sb="94" eb="96">
      <t>セイビ</t>
    </rPh>
    <rPh sb="97" eb="98">
      <t>ハカ</t>
    </rPh>
    <rPh sb="100" eb="101">
      <t>イ</t>
    </rPh>
    <rPh sb="105" eb="107">
      <t>ヒツヨウ</t>
    </rPh>
    <rPh sb="113" eb="115">
      <t>カンキョ</t>
    </rPh>
    <rPh sb="121" eb="123">
      <t>キホン</t>
    </rPh>
    <rPh sb="123" eb="125">
      <t>タイヨウ</t>
    </rPh>
    <rPh sb="125" eb="127">
      <t>ネンスウ</t>
    </rPh>
    <rPh sb="130" eb="131">
      <t>ネン</t>
    </rPh>
    <rPh sb="132" eb="134">
      <t>コウシン</t>
    </rPh>
    <rPh sb="134" eb="136">
      <t>ジキ</t>
    </rPh>
    <rPh sb="141" eb="143">
      <t>ネンスウ</t>
    </rPh>
    <rPh sb="150" eb="152">
      <t>コウキョウ</t>
    </rPh>
    <rPh sb="152" eb="154">
      <t>シセツ</t>
    </rPh>
    <rPh sb="154" eb="155">
      <t>トウ</t>
    </rPh>
    <rPh sb="155" eb="157">
      <t>ソウゴウ</t>
    </rPh>
    <rPh sb="157" eb="159">
      <t>ケイカク</t>
    </rPh>
    <rPh sb="164" eb="166">
      <t>チョウドウ</t>
    </rPh>
    <rPh sb="167" eb="169">
      <t>カイリョウ</t>
    </rPh>
    <rPh sb="170" eb="172">
      <t>カイシュウ</t>
    </rPh>
    <rPh sb="173" eb="174">
      <t>ア</t>
    </rPh>
    <rPh sb="177" eb="179">
      <t>コウシン</t>
    </rPh>
    <rPh sb="185" eb="187">
      <t>サクゲン</t>
    </rPh>
    <rPh sb="188" eb="189">
      <t>ハカ</t>
    </rPh>
    <rPh sb="191" eb="194">
      <t>タンネンド</t>
    </rPh>
    <rPh sb="194" eb="195">
      <t>ア</t>
    </rPh>
    <rPh sb="198" eb="200">
      <t>ケンセツ</t>
    </rPh>
    <rPh sb="200" eb="203">
      <t>カイリョウヒ</t>
    </rPh>
    <rPh sb="203" eb="206">
      <t>ヘイジュンカ</t>
    </rPh>
    <rPh sb="207" eb="208">
      <t>オコナ</t>
    </rPh>
    <rPh sb="212" eb="215">
      <t>ケイカクテキ</t>
    </rPh>
    <rPh sb="216" eb="218">
      <t>コウシン</t>
    </rPh>
    <phoneticPr fontId="4"/>
  </si>
  <si>
    <t>　②累積欠損金比率について、平成30年に発生した北海道胆振東部地震により被災した施設・管渠の復旧に多額の費用を要したため欠損金が生じている。
　⑥汚水処理原価についても、平成３０年度は震災の影響による大規模な料金の減免を行ったことにより、有収水量が減少し汚水処理原価が増加している。
　それ以外については問題は無いが、実経営面では、繰入基準以外の一般会計負担により一部補填している。
　</t>
    <rPh sb="2" eb="4">
      <t>ルイセキ</t>
    </rPh>
    <rPh sb="4" eb="7">
      <t>ケッソンキン</t>
    </rPh>
    <rPh sb="7" eb="9">
      <t>ヒリツ</t>
    </rPh>
    <rPh sb="14" eb="16">
      <t>ヘイセイ</t>
    </rPh>
    <rPh sb="18" eb="19">
      <t>ネン</t>
    </rPh>
    <rPh sb="20" eb="22">
      <t>ハッセイ</t>
    </rPh>
    <rPh sb="24" eb="27">
      <t>ホッカイドウ</t>
    </rPh>
    <rPh sb="27" eb="29">
      <t>イブリ</t>
    </rPh>
    <rPh sb="29" eb="31">
      <t>トウブ</t>
    </rPh>
    <rPh sb="31" eb="33">
      <t>ジシン</t>
    </rPh>
    <rPh sb="36" eb="38">
      <t>ヒサイ</t>
    </rPh>
    <rPh sb="40" eb="42">
      <t>シセツ</t>
    </rPh>
    <rPh sb="43" eb="45">
      <t>カンキョ</t>
    </rPh>
    <rPh sb="46" eb="48">
      <t>フッキュウ</t>
    </rPh>
    <rPh sb="49" eb="51">
      <t>タガク</t>
    </rPh>
    <rPh sb="52" eb="54">
      <t>ヒヨウ</t>
    </rPh>
    <rPh sb="55" eb="56">
      <t>ヨウ</t>
    </rPh>
    <rPh sb="60" eb="63">
      <t>ケッソンキン</t>
    </rPh>
    <rPh sb="64" eb="65">
      <t>ショウ</t>
    </rPh>
    <rPh sb="73" eb="75">
      <t>オスイ</t>
    </rPh>
    <rPh sb="75" eb="77">
      <t>ショリ</t>
    </rPh>
    <rPh sb="77" eb="79">
      <t>ゲンカ</t>
    </rPh>
    <rPh sb="92" eb="94">
      <t>シンサイ</t>
    </rPh>
    <rPh sb="95" eb="97">
      <t>エイキョウ</t>
    </rPh>
    <rPh sb="100" eb="103">
      <t>ダイキボ</t>
    </rPh>
    <rPh sb="104" eb="106">
      <t>リョウキン</t>
    </rPh>
    <rPh sb="107" eb="109">
      <t>ゲンメン</t>
    </rPh>
    <rPh sb="110" eb="111">
      <t>オコナ</t>
    </rPh>
    <rPh sb="119" eb="121">
      <t>ユウシュウ</t>
    </rPh>
    <rPh sb="121" eb="123">
      <t>スイリョウ</t>
    </rPh>
    <rPh sb="124" eb="126">
      <t>ゲンショウ</t>
    </rPh>
    <rPh sb="127" eb="129">
      <t>オスイ</t>
    </rPh>
    <rPh sb="129" eb="131">
      <t>ショリ</t>
    </rPh>
    <rPh sb="131" eb="133">
      <t>ゲンカ</t>
    </rPh>
    <rPh sb="134" eb="136">
      <t>ゾウカ</t>
    </rPh>
    <rPh sb="145" eb="147">
      <t>イガイ</t>
    </rPh>
    <rPh sb="152" eb="154">
      <t>モンダイ</t>
    </rPh>
    <rPh sb="155" eb="156">
      <t>ナ</t>
    </rPh>
    <rPh sb="159" eb="160">
      <t>ジツ</t>
    </rPh>
    <rPh sb="160" eb="162">
      <t>ケイエイ</t>
    </rPh>
    <rPh sb="162" eb="163">
      <t>メン</t>
    </rPh>
    <rPh sb="166" eb="168">
      <t>クリイレ</t>
    </rPh>
    <rPh sb="182" eb="184">
      <t>イチブ</t>
    </rPh>
    <rPh sb="184" eb="186">
      <t>ホテン</t>
    </rPh>
    <phoneticPr fontId="4"/>
  </si>
  <si>
    <t>　公共下水道は平成9年3月に供用開始してから、23年程度しか経過していないため、②管渠老朽化率の数値は現れていない。　　　　　　　　　　　　　　　　　　　　
　③管渠改善率について、令和元年度は災害復旧事業による計上となっている。　　</t>
    <rPh sb="1" eb="3">
      <t>コウキョウ</t>
    </rPh>
    <rPh sb="3" eb="6">
      <t>ゲスイドウ</t>
    </rPh>
    <rPh sb="7" eb="9">
      <t>ヘイセイ</t>
    </rPh>
    <rPh sb="10" eb="11">
      <t>ネン</t>
    </rPh>
    <rPh sb="12" eb="13">
      <t>ガツ</t>
    </rPh>
    <rPh sb="14" eb="16">
      <t>キョウヨウ</t>
    </rPh>
    <rPh sb="16" eb="18">
      <t>カイシ</t>
    </rPh>
    <rPh sb="25" eb="26">
      <t>ネン</t>
    </rPh>
    <rPh sb="26" eb="28">
      <t>テイド</t>
    </rPh>
    <rPh sb="30" eb="32">
      <t>ケイカ</t>
    </rPh>
    <rPh sb="41" eb="43">
      <t>カンキョ</t>
    </rPh>
    <rPh sb="43" eb="46">
      <t>ロウキュウカ</t>
    </rPh>
    <rPh sb="46" eb="47">
      <t>リツ</t>
    </rPh>
    <rPh sb="48" eb="50">
      <t>スウチ</t>
    </rPh>
    <rPh sb="51" eb="52">
      <t>アラワ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</si>
</sst>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quot;-&quot;">
                  <c:v>4.24</c:v>
                </c:pt>
              </c:numCache>
            </c:numRef>
          </c:val>
          <c:extLst>
            <c:ext xmlns:c16="http://schemas.microsoft.com/office/drawing/2014/chart" uri="{C3380CC4-5D6E-409C-BE32-E72D297353CC}">
              <c16:uniqueId val="{00000000-149A-44F3-8A91-1C676A34D1F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149A-44F3-8A91-1C676A34D1F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70.8</c:v>
                </c:pt>
                <c:pt idx="1">
                  <c:v>68.25</c:v>
                </c:pt>
                <c:pt idx="2">
                  <c:v>72.260000000000005</c:v>
                </c:pt>
                <c:pt idx="3">
                  <c:v>76.2</c:v>
                </c:pt>
                <c:pt idx="4">
                  <c:v>78.25</c:v>
                </c:pt>
              </c:numCache>
            </c:numRef>
          </c:val>
          <c:extLst>
            <c:ext xmlns:c16="http://schemas.microsoft.com/office/drawing/2014/chart" uri="{C3380CC4-5D6E-409C-BE32-E72D297353CC}">
              <c16:uniqueId val="{00000000-2774-4F77-A898-B77B72DC613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2774-4F77-A898-B77B72DC613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87.52</c:v>
                </c:pt>
                <c:pt idx="1">
                  <c:v>87.85</c:v>
                </c:pt>
                <c:pt idx="2">
                  <c:v>88.31</c:v>
                </c:pt>
                <c:pt idx="3">
                  <c:v>89.81</c:v>
                </c:pt>
                <c:pt idx="4">
                  <c:v>90.11</c:v>
                </c:pt>
              </c:numCache>
            </c:numRef>
          </c:val>
          <c:extLst>
            <c:ext xmlns:c16="http://schemas.microsoft.com/office/drawing/2014/chart" uri="{C3380CC4-5D6E-409C-BE32-E72D297353CC}">
              <c16:uniqueId val="{00000000-530E-45D6-900C-7EB25CFA8D5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530E-45D6-900C-7EB25CFA8D5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100.68</c:v>
                </c:pt>
                <c:pt idx="1">
                  <c:v>100.77</c:v>
                </c:pt>
                <c:pt idx="2">
                  <c:v>100.6</c:v>
                </c:pt>
                <c:pt idx="3">
                  <c:v>100.86</c:v>
                </c:pt>
                <c:pt idx="4">
                  <c:v>102.25</c:v>
                </c:pt>
              </c:numCache>
            </c:numRef>
          </c:val>
          <c:extLst>
            <c:ext xmlns:c16="http://schemas.microsoft.com/office/drawing/2014/chart" uri="{C3380CC4-5D6E-409C-BE32-E72D297353CC}">
              <c16:uniqueId val="{00000000-01BF-4DEB-A881-740A428C3F6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110.8</c:v>
                </c:pt>
                <c:pt idx="1">
                  <c:v>110.07</c:v>
                </c:pt>
                <c:pt idx="2">
                  <c:v>106.7</c:v>
                </c:pt>
                <c:pt idx="3">
                  <c:v>106.83</c:v>
                </c:pt>
                <c:pt idx="4">
                  <c:v>109.21</c:v>
                </c:pt>
              </c:numCache>
            </c:numRef>
          </c:val>
          <c:smooth val="0"/>
          <c:extLst>
            <c:ext xmlns:c16="http://schemas.microsoft.com/office/drawing/2014/chart" uri="{C3380CC4-5D6E-409C-BE32-E72D297353CC}">
              <c16:uniqueId val="{00000001-01BF-4DEB-A881-740A428C3F6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24.58</c:v>
                </c:pt>
                <c:pt idx="1">
                  <c:v>27.06</c:v>
                </c:pt>
                <c:pt idx="2">
                  <c:v>29.75</c:v>
                </c:pt>
                <c:pt idx="3">
                  <c:v>32.159999999999997</c:v>
                </c:pt>
                <c:pt idx="4">
                  <c:v>30.52</c:v>
                </c:pt>
              </c:numCache>
            </c:numRef>
          </c:val>
          <c:extLst>
            <c:ext xmlns:c16="http://schemas.microsoft.com/office/drawing/2014/chart" uri="{C3380CC4-5D6E-409C-BE32-E72D297353CC}">
              <c16:uniqueId val="{00000000-20EF-4350-BF04-D99F2FFBD95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22.6</c:v>
                </c:pt>
                <c:pt idx="1">
                  <c:v>26.91</c:v>
                </c:pt>
                <c:pt idx="2">
                  <c:v>26.81</c:v>
                </c:pt>
                <c:pt idx="3">
                  <c:v>26.06</c:v>
                </c:pt>
                <c:pt idx="4">
                  <c:v>24.1</c:v>
                </c:pt>
              </c:numCache>
            </c:numRef>
          </c:val>
          <c:smooth val="0"/>
          <c:extLst>
            <c:ext xmlns:c16="http://schemas.microsoft.com/office/drawing/2014/chart" uri="{C3380CC4-5D6E-409C-BE32-E72D297353CC}">
              <c16:uniqueId val="{00000001-20EF-4350-BF04-D99F2FFBD95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67-43EC-A5E2-B914BE270F3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867-43EC-A5E2-B914BE270F3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quot;-&quot;">
                  <c:v>22.31</c:v>
                </c:pt>
                <c:pt idx="4" formatCode="#,##0.00;&quot;△&quot;#,##0.00;&quot;-&quot;">
                  <c:v>13.38</c:v>
                </c:pt>
              </c:numCache>
            </c:numRef>
          </c:val>
          <c:extLst>
            <c:ext xmlns:c16="http://schemas.microsoft.com/office/drawing/2014/chart" uri="{C3380CC4-5D6E-409C-BE32-E72D297353CC}">
              <c16:uniqueId val="{00000000-EED1-436F-95C9-FDDD09A707E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31.45</c:v>
                </c:pt>
                <c:pt idx="1">
                  <c:v>31.4</c:v>
                </c:pt>
                <c:pt idx="2">
                  <c:v>26.14</c:v>
                </c:pt>
                <c:pt idx="3">
                  <c:v>22.02</c:v>
                </c:pt>
                <c:pt idx="4">
                  <c:v>15.73</c:v>
                </c:pt>
              </c:numCache>
            </c:numRef>
          </c:val>
          <c:smooth val="0"/>
          <c:extLst>
            <c:ext xmlns:c16="http://schemas.microsoft.com/office/drawing/2014/chart" uri="{C3380CC4-5D6E-409C-BE32-E72D297353CC}">
              <c16:uniqueId val="{00000001-EED1-436F-95C9-FDDD09A707E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35.299999999999997</c:v>
                </c:pt>
                <c:pt idx="1">
                  <c:v>31.75</c:v>
                </c:pt>
                <c:pt idx="2">
                  <c:v>45.19</c:v>
                </c:pt>
                <c:pt idx="3">
                  <c:v>56.04</c:v>
                </c:pt>
                <c:pt idx="4">
                  <c:v>49.02</c:v>
                </c:pt>
              </c:numCache>
            </c:numRef>
          </c:val>
          <c:extLst>
            <c:ext xmlns:c16="http://schemas.microsoft.com/office/drawing/2014/chart" uri="{C3380CC4-5D6E-409C-BE32-E72D297353CC}">
              <c16:uniqueId val="{00000000-C157-4B41-A19D-8405446BB7D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70.16</c:v>
                </c:pt>
                <c:pt idx="1">
                  <c:v>79.709999999999994</c:v>
                </c:pt>
                <c:pt idx="2">
                  <c:v>68.290000000000006</c:v>
                </c:pt>
                <c:pt idx="3">
                  <c:v>68.040000000000006</c:v>
                </c:pt>
                <c:pt idx="4">
                  <c:v>57.26</c:v>
                </c:pt>
              </c:numCache>
            </c:numRef>
          </c:val>
          <c:smooth val="0"/>
          <c:extLst>
            <c:ext xmlns:c16="http://schemas.microsoft.com/office/drawing/2014/chart" uri="{C3380CC4-5D6E-409C-BE32-E72D297353CC}">
              <c16:uniqueId val="{00000001-C157-4B41-A19D-8405446BB7D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1309.52</c:v>
                </c:pt>
                <c:pt idx="1">
                  <c:v>1230.55</c:v>
                </c:pt>
                <c:pt idx="2">
                  <c:v>1143.33</c:v>
                </c:pt>
                <c:pt idx="3">
                  <c:v>1243.29</c:v>
                </c:pt>
                <c:pt idx="4">
                  <c:v>1114.55</c:v>
                </c:pt>
              </c:numCache>
            </c:numRef>
          </c:val>
          <c:extLst>
            <c:ext xmlns:c16="http://schemas.microsoft.com/office/drawing/2014/chart" uri="{C3380CC4-5D6E-409C-BE32-E72D297353CC}">
              <c16:uniqueId val="{00000000-9EA9-49BA-961D-2E0CAE9DF7D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9EA9-49BA-961D-2E0CAE9DF7D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98.32</c:v>
                </c:pt>
                <c:pt idx="1">
                  <c:v>98.65</c:v>
                </c:pt>
                <c:pt idx="2">
                  <c:v>95.87</c:v>
                </c:pt>
                <c:pt idx="3">
                  <c:v>86.06</c:v>
                </c:pt>
                <c:pt idx="4">
                  <c:v>91.25</c:v>
                </c:pt>
              </c:numCache>
            </c:numRef>
          </c:val>
          <c:extLst>
            <c:ext xmlns:c16="http://schemas.microsoft.com/office/drawing/2014/chart" uri="{C3380CC4-5D6E-409C-BE32-E72D297353CC}">
              <c16:uniqueId val="{00000000-F109-42B8-9E53-AA8F99004A0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F109-42B8-9E53-AA8F99004A0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182.54</c:v>
                </c:pt>
                <c:pt idx="1">
                  <c:v>182.54</c:v>
                </c:pt>
                <c:pt idx="2">
                  <c:v>187.44</c:v>
                </c:pt>
                <c:pt idx="3">
                  <c:v>212.3</c:v>
                </c:pt>
                <c:pt idx="4">
                  <c:v>196.14</c:v>
                </c:pt>
              </c:numCache>
            </c:numRef>
          </c:val>
          <c:extLst>
            <c:ext xmlns:c16="http://schemas.microsoft.com/office/drawing/2014/chart" uri="{C3380CC4-5D6E-409C-BE32-E72D297353CC}">
              <c16:uniqueId val="{00000000-5D93-487D-AE7F-8226E994A20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5D93-487D-AE7F-8226E994A20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4"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むかわ町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7870</v>
      </c>
      <c r="AM8" s="51"/>
      <c r="AN8" s="51"/>
      <c r="AO8" s="51"/>
      <c r="AP8" s="51"/>
      <c r="AQ8" s="51"/>
      <c r="AR8" s="51"/>
      <c r="AS8" s="51"/>
      <c r="AT8" s="46">
        <f>データ!T6</f>
        <v>711.36</v>
      </c>
      <c r="AU8" s="46"/>
      <c r="AV8" s="46"/>
      <c r="AW8" s="46"/>
      <c r="AX8" s="46"/>
      <c r="AY8" s="46"/>
      <c r="AZ8" s="46"/>
      <c r="BA8" s="46"/>
      <c r="BB8" s="46">
        <f>データ!U6</f>
        <v>11.06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65.36</v>
      </c>
      <c r="J10" s="46"/>
      <c r="K10" s="46"/>
      <c r="L10" s="46"/>
      <c r="M10" s="46"/>
      <c r="N10" s="46"/>
      <c r="O10" s="46"/>
      <c r="P10" s="46">
        <f>データ!P6</f>
        <v>41.68</v>
      </c>
      <c r="Q10" s="46"/>
      <c r="R10" s="46"/>
      <c r="S10" s="46"/>
      <c r="T10" s="46"/>
      <c r="U10" s="46"/>
      <c r="V10" s="46"/>
      <c r="W10" s="46">
        <f>データ!Q6</f>
        <v>72.45</v>
      </c>
      <c r="X10" s="46"/>
      <c r="Y10" s="46"/>
      <c r="Z10" s="46"/>
      <c r="AA10" s="46"/>
      <c r="AB10" s="46"/>
      <c r="AC10" s="46"/>
      <c r="AD10" s="51">
        <f>データ!R6</f>
        <v>3790</v>
      </c>
      <c r="AE10" s="51"/>
      <c r="AF10" s="51"/>
      <c r="AG10" s="51"/>
      <c r="AH10" s="51"/>
      <c r="AI10" s="51"/>
      <c r="AJ10" s="51"/>
      <c r="AK10" s="2"/>
      <c r="AL10" s="51">
        <f>データ!V6</f>
        <v>3245</v>
      </c>
      <c r="AM10" s="51"/>
      <c r="AN10" s="51"/>
      <c r="AO10" s="51"/>
      <c r="AP10" s="51"/>
      <c r="AQ10" s="51"/>
      <c r="AR10" s="51"/>
      <c r="AS10" s="51"/>
      <c r="AT10" s="46">
        <f>データ!W6</f>
        <v>1.54</v>
      </c>
      <c r="AU10" s="46"/>
      <c r="AV10" s="46"/>
      <c r="AW10" s="46"/>
      <c r="AX10" s="46"/>
      <c r="AY10" s="46"/>
      <c r="AZ10" s="46"/>
      <c r="BA10" s="46"/>
      <c r="BB10" s="46">
        <f>データ!X6</f>
        <v>2107.14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FI9fDL+OYJ5+CntAZj3hXCJYvaWrYwvXfFVTm0M2a7MoENHF1JHFLYUrPyNvfxEw3OKA21+aD9tMxEUisK+9SA==" saltValue="50ZUL9j++aIpLiAVaT3ux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15865</v>
      </c>
      <c r="D6" s="33">
        <f t="shared" si="3"/>
        <v>46</v>
      </c>
      <c r="E6" s="33">
        <f t="shared" si="3"/>
        <v>17</v>
      </c>
      <c r="F6" s="33">
        <f t="shared" si="3"/>
        <v>1</v>
      </c>
      <c r="G6" s="33">
        <f t="shared" si="3"/>
        <v>0</v>
      </c>
      <c r="H6" s="33" t="str">
        <f t="shared" si="3"/>
        <v>北海道　むかわ町</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65.36</v>
      </c>
      <c r="P6" s="34">
        <f t="shared" si="3"/>
        <v>41.68</v>
      </c>
      <c r="Q6" s="34">
        <f t="shared" si="3"/>
        <v>72.45</v>
      </c>
      <c r="R6" s="34">
        <f t="shared" si="3"/>
        <v>3790</v>
      </c>
      <c r="S6" s="34">
        <f t="shared" si="3"/>
        <v>7870</v>
      </c>
      <c r="T6" s="34">
        <f t="shared" si="3"/>
        <v>711.36</v>
      </c>
      <c r="U6" s="34">
        <f t="shared" si="3"/>
        <v>11.06</v>
      </c>
      <c r="V6" s="34">
        <f t="shared" si="3"/>
        <v>3245</v>
      </c>
      <c r="W6" s="34">
        <f t="shared" si="3"/>
        <v>1.54</v>
      </c>
      <c r="X6" s="34">
        <f t="shared" si="3"/>
        <v>2107.14</v>
      </c>
      <c r="Y6" s="35">
        <f>IF(Y7="",NA(),Y7)</f>
        <v>100.68</v>
      </c>
      <c r="Z6" s="35">
        <f t="shared" ref="Z6:AH6" si="4">IF(Z7="",NA(),Z7)</f>
        <v>100.77</v>
      </c>
      <c r="AA6" s="35">
        <f t="shared" si="4"/>
        <v>100.6</v>
      </c>
      <c r="AB6" s="35">
        <f t="shared" si="4"/>
        <v>100.86</v>
      </c>
      <c r="AC6" s="35">
        <f t="shared" si="4"/>
        <v>102.25</v>
      </c>
      <c r="AD6" s="35">
        <f t="shared" si="4"/>
        <v>110.8</v>
      </c>
      <c r="AE6" s="35">
        <f t="shared" si="4"/>
        <v>110.07</v>
      </c>
      <c r="AF6" s="35">
        <f t="shared" si="4"/>
        <v>106.7</v>
      </c>
      <c r="AG6" s="35">
        <f t="shared" si="4"/>
        <v>106.83</v>
      </c>
      <c r="AH6" s="35">
        <f t="shared" si="4"/>
        <v>109.21</v>
      </c>
      <c r="AI6" s="34" t="str">
        <f>IF(AI7="","",IF(AI7="-","【-】","【"&amp;SUBSTITUTE(TEXT(AI7,"#,##0.00"),"-","△")&amp;"】"))</f>
        <v>【108.07】</v>
      </c>
      <c r="AJ6" s="34">
        <f>IF(AJ7="",NA(),AJ7)</f>
        <v>0</v>
      </c>
      <c r="AK6" s="34">
        <f t="shared" ref="AK6:AS6" si="5">IF(AK7="",NA(),AK7)</f>
        <v>0</v>
      </c>
      <c r="AL6" s="34">
        <f t="shared" si="5"/>
        <v>0</v>
      </c>
      <c r="AM6" s="35">
        <f t="shared" si="5"/>
        <v>22.31</v>
      </c>
      <c r="AN6" s="35">
        <f t="shared" si="5"/>
        <v>13.38</v>
      </c>
      <c r="AO6" s="35">
        <f t="shared" si="5"/>
        <v>31.45</v>
      </c>
      <c r="AP6" s="35">
        <f t="shared" si="5"/>
        <v>31.4</v>
      </c>
      <c r="AQ6" s="35">
        <f t="shared" si="5"/>
        <v>26.14</v>
      </c>
      <c r="AR6" s="35">
        <f t="shared" si="5"/>
        <v>22.02</v>
      </c>
      <c r="AS6" s="35">
        <f t="shared" si="5"/>
        <v>15.73</v>
      </c>
      <c r="AT6" s="34" t="str">
        <f>IF(AT7="","",IF(AT7="-","【-】","【"&amp;SUBSTITUTE(TEXT(AT7,"#,##0.00"),"-","△")&amp;"】"))</f>
        <v>【3.09】</v>
      </c>
      <c r="AU6" s="35">
        <f>IF(AU7="",NA(),AU7)</f>
        <v>35.299999999999997</v>
      </c>
      <c r="AV6" s="35">
        <f t="shared" ref="AV6:BD6" si="6">IF(AV7="",NA(),AV7)</f>
        <v>31.75</v>
      </c>
      <c r="AW6" s="35">
        <f t="shared" si="6"/>
        <v>45.19</v>
      </c>
      <c r="AX6" s="35">
        <f t="shared" si="6"/>
        <v>56.04</v>
      </c>
      <c r="AY6" s="35">
        <f t="shared" si="6"/>
        <v>49.02</v>
      </c>
      <c r="AZ6" s="35">
        <f t="shared" si="6"/>
        <v>70.16</v>
      </c>
      <c r="BA6" s="35">
        <f t="shared" si="6"/>
        <v>79.709999999999994</v>
      </c>
      <c r="BB6" s="35">
        <f t="shared" si="6"/>
        <v>68.290000000000006</v>
      </c>
      <c r="BC6" s="35">
        <f t="shared" si="6"/>
        <v>68.040000000000006</v>
      </c>
      <c r="BD6" s="35">
        <f t="shared" si="6"/>
        <v>57.26</v>
      </c>
      <c r="BE6" s="34" t="str">
        <f>IF(BE7="","",IF(BE7="-","【-】","【"&amp;SUBSTITUTE(TEXT(BE7,"#,##0.00"),"-","△")&amp;"】"))</f>
        <v>【69.54】</v>
      </c>
      <c r="BF6" s="35">
        <f>IF(BF7="",NA(),BF7)</f>
        <v>1309.52</v>
      </c>
      <c r="BG6" s="35">
        <f t="shared" ref="BG6:BO6" si="7">IF(BG7="",NA(),BG7)</f>
        <v>1230.55</v>
      </c>
      <c r="BH6" s="35">
        <f t="shared" si="7"/>
        <v>1143.33</v>
      </c>
      <c r="BI6" s="35">
        <f t="shared" si="7"/>
        <v>1243.29</v>
      </c>
      <c r="BJ6" s="35">
        <f t="shared" si="7"/>
        <v>1114.55</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98.32</v>
      </c>
      <c r="BR6" s="35">
        <f t="shared" ref="BR6:BZ6" si="8">IF(BR7="",NA(),BR7)</f>
        <v>98.65</v>
      </c>
      <c r="BS6" s="35">
        <f t="shared" si="8"/>
        <v>95.87</v>
      </c>
      <c r="BT6" s="35">
        <f t="shared" si="8"/>
        <v>86.06</v>
      </c>
      <c r="BU6" s="35">
        <f t="shared" si="8"/>
        <v>91.25</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182.54</v>
      </c>
      <c r="CC6" s="35">
        <f t="shared" ref="CC6:CK6" si="9">IF(CC7="",NA(),CC7)</f>
        <v>182.54</v>
      </c>
      <c r="CD6" s="35">
        <f t="shared" si="9"/>
        <v>187.44</v>
      </c>
      <c r="CE6" s="35">
        <f t="shared" si="9"/>
        <v>212.3</v>
      </c>
      <c r="CF6" s="35">
        <f t="shared" si="9"/>
        <v>196.14</v>
      </c>
      <c r="CG6" s="35">
        <f t="shared" si="9"/>
        <v>250.84</v>
      </c>
      <c r="CH6" s="35">
        <f t="shared" si="9"/>
        <v>235.61</v>
      </c>
      <c r="CI6" s="35">
        <f t="shared" si="9"/>
        <v>216.21</v>
      </c>
      <c r="CJ6" s="35">
        <f t="shared" si="9"/>
        <v>220.31</v>
      </c>
      <c r="CK6" s="35">
        <f t="shared" si="9"/>
        <v>230.95</v>
      </c>
      <c r="CL6" s="34" t="str">
        <f>IF(CL7="","",IF(CL7="-","【-】","【"&amp;SUBSTITUTE(TEXT(CL7,"#,##0.00"),"-","△")&amp;"】"))</f>
        <v>【136.15】</v>
      </c>
      <c r="CM6" s="35">
        <f>IF(CM7="",NA(),CM7)</f>
        <v>70.8</v>
      </c>
      <c r="CN6" s="35">
        <f t="shared" ref="CN6:CV6" si="10">IF(CN7="",NA(),CN7)</f>
        <v>68.25</v>
      </c>
      <c r="CO6" s="35">
        <f t="shared" si="10"/>
        <v>72.260000000000005</v>
      </c>
      <c r="CP6" s="35">
        <f t="shared" si="10"/>
        <v>76.2</v>
      </c>
      <c r="CQ6" s="35">
        <f t="shared" si="10"/>
        <v>78.25</v>
      </c>
      <c r="CR6" s="35">
        <f t="shared" si="10"/>
        <v>49.39</v>
      </c>
      <c r="CS6" s="35">
        <f t="shared" si="10"/>
        <v>49.25</v>
      </c>
      <c r="CT6" s="35">
        <f t="shared" si="10"/>
        <v>50.24</v>
      </c>
      <c r="CU6" s="35">
        <f t="shared" si="10"/>
        <v>49.68</v>
      </c>
      <c r="CV6" s="35">
        <f t="shared" si="10"/>
        <v>49.27</v>
      </c>
      <c r="CW6" s="34" t="str">
        <f>IF(CW7="","",IF(CW7="-","【-】","【"&amp;SUBSTITUTE(TEXT(CW7,"#,##0.00"),"-","△")&amp;"】"))</f>
        <v>【59.64】</v>
      </c>
      <c r="CX6" s="35">
        <f>IF(CX7="",NA(),CX7)</f>
        <v>87.52</v>
      </c>
      <c r="CY6" s="35">
        <f t="shared" ref="CY6:DG6" si="11">IF(CY7="",NA(),CY7)</f>
        <v>87.85</v>
      </c>
      <c r="CZ6" s="35">
        <f t="shared" si="11"/>
        <v>88.31</v>
      </c>
      <c r="DA6" s="35">
        <f t="shared" si="11"/>
        <v>89.81</v>
      </c>
      <c r="DB6" s="35">
        <f t="shared" si="11"/>
        <v>90.11</v>
      </c>
      <c r="DC6" s="35">
        <f t="shared" si="11"/>
        <v>83.96</v>
      </c>
      <c r="DD6" s="35">
        <f t="shared" si="11"/>
        <v>84.12</v>
      </c>
      <c r="DE6" s="35">
        <f t="shared" si="11"/>
        <v>84.17</v>
      </c>
      <c r="DF6" s="35">
        <f t="shared" si="11"/>
        <v>83.35</v>
      </c>
      <c r="DG6" s="35">
        <f t="shared" si="11"/>
        <v>83.16</v>
      </c>
      <c r="DH6" s="34" t="str">
        <f>IF(DH7="","",IF(DH7="-","【-】","【"&amp;SUBSTITUTE(TEXT(DH7,"#,##0.00"),"-","△")&amp;"】"))</f>
        <v>【95.35】</v>
      </c>
      <c r="DI6" s="35">
        <f>IF(DI7="",NA(),DI7)</f>
        <v>24.58</v>
      </c>
      <c r="DJ6" s="35">
        <f t="shared" ref="DJ6:DR6" si="12">IF(DJ7="",NA(),DJ7)</f>
        <v>27.06</v>
      </c>
      <c r="DK6" s="35">
        <f t="shared" si="12"/>
        <v>29.75</v>
      </c>
      <c r="DL6" s="35">
        <f t="shared" si="12"/>
        <v>32.159999999999997</v>
      </c>
      <c r="DM6" s="35">
        <f t="shared" si="12"/>
        <v>30.52</v>
      </c>
      <c r="DN6" s="35">
        <f t="shared" si="12"/>
        <v>22.6</v>
      </c>
      <c r="DO6" s="35">
        <f t="shared" si="12"/>
        <v>26.91</v>
      </c>
      <c r="DP6" s="35">
        <f t="shared" si="12"/>
        <v>26.81</v>
      </c>
      <c r="DQ6" s="35">
        <f t="shared" si="12"/>
        <v>26.06</v>
      </c>
      <c r="DR6" s="35">
        <f t="shared" si="12"/>
        <v>24.1</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【5.90】</v>
      </c>
      <c r="EE6" s="34">
        <f>IF(EE7="",NA(),EE7)</f>
        <v>0</v>
      </c>
      <c r="EF6" s="34">
        <f t="shared" ref="EF6:EN6" si="14">IF(EF7="",NA(),EF7)</f>
        <v>0</v>
      </c>
      <c r="EG6" s="34">
        <f t="shared" si="14"/>
        <v>0</v>
      </c>
      <c r="EH6" s="34">
        <f t="shared" si="14"/>
        <v>0</v>
      </c>
      <c r="EI6" s="35">
        <f t="shared" si="14"/>
        <v>4.24</v>
      </c>
      <c r="EJ6" s="35">
        <f t="shared" si="14"/>
        <v>0.15</v>
      </c>
      <c r="EK6" s="35">
        <f t="shared" si="14"/>
        <v>0.1</v>
      </c>
      <c r="EL6" s="35">
        <f t="shared" si="14"/>
        <v>0.13</v>
      </c>
      <c r="EM6" s="35">
        <f t="shared" si="14"/>
        <v>0.12</v>
      </c>
      <c r="EN6" s="35">
        <f t="shared" si="14"/>
        <v>0.1</v>
      </c>
      <c r="EO6" s="34" t="str">
        <f>IF(EO7="","",IF(EO7="-","【-】","【"&amp;SUBSTITUTE(TEXT(EO7,"#,##0.00"),"-","△")&amp;"】"))</f>
        <v>【0.22】</v>
      </c>
    </row>
    <row r="7" spans="1:148" s="36" customFormat="1" x14ac:dyDescent="0.15">
      <c r="A7" s="28"/>
      <c r="B7" s="37">
        <v>2019</v>
      </c>
      <c r="C7" s="37">
        <v>15865</v>
      </c>
      <c r="D7" s="37">
        <v>46</v>
      </c>
      <c r="E7" s="37">
        <v>17</v>
      </c>
      <c r="F7" s="37">
        <v>1</v>
      </c>
      <c r="G7" s="37">
        <v>0</v>
      </c>
      <c r="H7" s="37" t="s">
        <v>95</v>
      </c>
      <c r="I7" s="37" t="s">
        <v>96</v>
      </c>
      <c r="J7" s="37" t="s">
        <v>97</v>
      </c>
      <c r="K7" s="37" t="s">
        <v>98</v>
      </c>
      <c r="L7" s="37" t="s">
        <v>99</v>
      </c>
      <c r="M7" s="37" t="s">
        <v>100</v>
      </c>
      <c r="N7" s="38" t="s">
        <v>101</v>
      </c>
      <c r="O7" s="38">
        <v>65.36</v>
      </c>
      <c r="P7" s="38">
        <v>41.68</v>
      </c>
      <c r="Q7" s="38">
        <v>72.45</v>
      </c>
      <c r="R7" s="38">
        <v>3790</v>
      </c>
      <c r="S7" s="38">
        <v>7870</v>
      </c>
      <c r="T7" s="38">
        <v>711.36</v>
      </c>
      <c r="U7" s="38">
        <v>11.06</v>
      </c>
      <c r="V7" s="38">
        <v>3245</v>
      </c>
      <c r="W7" s="38">
        <v>1.54</v>
      </c>
      <c r="X7" s="38">
        <v>2107.14</v>
      </c>
      <c r="Y7" s="38">
        <v>100.68</v>
      </c>
      <c r="Z7" s="38">
        <v>100.77</v>
      </c>
      <c r="AA7" s="38">
        <v>100.6</v>
      </c>
      <c r="AB7" s="38">
        <v>100.86</v>
      </c>
      <c r="AC7" s="38">
        <v>102.25</v>
      </c>
      <c r="AD7" s="38">
        <v>110.8</v>
      </c>
      <c r="AE7" s="38">
        <v>110.07</v>
      </c>
      <c r="AF7" s="38">
        <v>106.7</v>
      </c>
      <c r="AG7" s="38">
        <v>106.83</v>
      </c>
      <c r="AH7" s="38">
        <v>109.21</v>
      </c>
      <c r="AI7" s="38">
        <v>108.07</v>
      </c>
      <c r="AJ7" s="38">
        <v>0</v>
      </c>
      <c r="AK7" s="38">
        <v>0</v>
      </c>
      <c r="AL7" s="38">
        <v>0</v>
      </c>
      <c r="AM7" s="38">
        <v>22.31</v>
      </c>
      <c r="AN7" s="38">
        <v>13.38</v>
      </c>
      <c r="AO7" s="38">
        <v>31.45</v>
      </c>
      <c r="AP7" s="38">
        <v>31.4</v>
      </c>
      <c r="AQ7" s="38">
        <v>26.14</v>
      </c>
      <c r="AR7" s="38">
        <v>22.02</v>
      </c>
      <c r="AS7" s="38">
        <v>15.73</v>
      </c>
      <c r="AT7" s="38">
        <v>3.09</v>
      </c>
      <c r="AU7" s="38">
        <v>35.299999999999997</v>
      </c>
      <c r="AV7" s="38">
        <v>31.75</v>
      </c>
      <c r="AW7" s="38">
        <v>45.19</v>
      </c>
      <c r="AX7" s="38">
        <v>56.04</v>
      </c>
      <c r="AY7" s="38">
        <v>49.02</v>
      </c>
      <c r="AZ7" s="38">
        <v>70.16</v>
      </c>
      <c r="BA7" s="38">
        <v>79.709999999999994</v>
      </c>
      <c r="BB7" s="38">
        <v>68.290000000000006</v>
      </c>
      <c r="BC7" s="38">
        <v>68.040000000000006</v>
      </c>
      <c r="BD7" s="38">
        <v>57.26</v>
      </c>
      <c r="BE7" s="38">
        <v>69.540000000000006</v>
      </c>
      <c r="BF7" s="38">
        <v>1309.52</v>
      </c>
      <c r="BG7" s="38">
        <v>1230.55</v>
      </c>
      <c r="BH7" s="38">
        <v>1143.33</v>
      </c>
      <c r="BI7" s="38">
        <v>1243.29</v>
      </c>
      <c r="BJ7" s="38">
        <v>1114.55</v>
      </c>
      <c r="BK7" s="38">
        <v>1162.3599999999999</v>
      </c>
      <c r="BL7" s="38">
        <v>1047.6500000000001</v>
      </c>
      <c r="BM7" s="38">
        <v>1124.26</v>
      </c>
      <c r="BN7" s="38">
        <v>1048.23</v>
      </c>
      <c r="BO7" s="38">
        <v>1130.42</v>
      </c>
      <c r="BP7" s="38">
        <v>682.51</v>
      </c>
      <c r="BQ7" s="38">
        <v>98.32</v>
      </c>
      <c r="BR7" s="38">
        <v>98.65</v>
      </c>
      <c r="BS7" s="38">
        <v>95.87</v>
      </c>
      <c r="BT7" s="38">
        <v>86.06</v>
      </c>
      <c r="BU7" s="38">
        <v>91.25</v>
      </c>
      <c r="BV7" s="38">
        <v>68.209999999999994</v>
      </c>
      <c r="BW7" s="38">
        <v>74.040000000000006</v>
      </c>
      <c r="BX7" s="38">
        <v>80.58</v>
      </c>
      <c r="BY7" s="38">
        <v>78.92</v>
      </c>
      <c r="BZ7" s="38">
        <v>74.17</v>
      </c>
      <c r="CA7" s="38">
        <v>100.34</v>
      </c>
      <c r="CB7" s="38">
        <v>182.54</v>
      </c>
      <c r="CC7" s="38">
        <v>182.54</v>
      </c>
      <c r="CD7" s="38">
        <v>187.44</v>
      </c>
      <c r="CE7" s="38">
        <v>212.3</v>
      </c>
      <c r="CF7" s="38">
        <v>196.14</v>
      </c>
      <c r="CG7" s="38">
        <v>250.84</v>
      </c>
      <c r="CH7" s="38">
        <v>235.61</v>
      </c>
      <c r="CI7" s="38">
        <v>216.21</v>
      </c>
      <c r="CJ7" s="38">
        <v>220.31</v>
      </c>
      <c r="CK7" s="38">
        <v>230.95</v>
      </c>
      <c r="CL7" s="38">
        <v>136.15</v>
      </c>
      <c r="CM7" s="38">
        <v>70.8</v>
      </c>
      <c r="CN7" s="38">
        <v>68.25</v>
      </c>
      <c r="CO7" s="38">
        <v>72.260000000000005</v>
      </c>
      <c r="CP7" s="38">
        <v>76.2</v>
      </c>
      <c r="CQ7" s="38">
        <v>78.25</v>
      </c>
      <c r="CR7" s="38">
        <v>49.39</v>
      </c>
      <c r="CS7" s="38">
        <v>49.25</v>
      </c>
      <c r="CT7" s="38">
        <v>50.24</v>
      </c>
      <c r="CU7" s="38">
        <v>49.68</v>
      </c>
      <c r="CV7" s="38">
        <v>49.27</v>
      </c>
      <c r="CW7" s="38">
        <v>59.64</v>
      </c>
      <c r="CX7" s="38">
        <v>87.52</v>
      </c>
      <c r="CY7" s="38">
        <v>87.85</v>
      </c>
      <c r="CZ7" s="38">
        <v>88.31</v>
      </c>
      <c r="DA7" s="38">
        <v>89.81</v>
      </c>
      <c r="DB7" s="38">
        <v>90.11</v>
      </c>
      <c r="DC7" s="38">
        <v>83.96</v>
      </c>
      <c r="DD7" s="38">
        <v>84.12</v>
      </c>
      <c r="DE7" s="38">
        <v>84.17</v>
      </c>
      <c r="DF7" s="38">
        <v>83.35</v>
      </c>
      <c r="DG7" s="38">
        <v>83.16</v>
      </c>
      <c r="DH7" s="38">
        <v>95.35</v>
      </c>
      <c r="DI7" s="38">
        <v>24.58</v>
      </c>
      <c r="DJ7" s="38">
        <v>27.06</v>
      </c>
      <c r="DK7" s="38">
        <v>29.75</v>
      </c>
      <c r="DL7" s="38">
        <v>32.159999999999997</v>
      </c>
      <c r="DM7" s="38">
        <v>30.52</v>
      </c>
      <c r="DN7" s="38">
        <v>22.6</v>
      </c>
      <c r="DO7" s="38">
        <v>26.91</v>
      </c>
      <c r="DP7" s="38">
        <v>26.81</v>
      </c>
      <c r="DQ7" s="38">
        <v>26.06</v>
      </c>
      <c r="DR7" s="38">
        <v>24.1</v>
      </c>
      <c r="DS7" s="38">
        <v>38.57</v>
      </c>
      <c r="DT7" s="38">
        <v>0</v>
      </c>
      <c r="DU7" s="38">
        <v>0</v>
      </c>
      <c r="DV7" s="38">
        <v>0</v>
      </c>
      <c r="DW7" s="38">
        <v>0</v>
      </c>
      <c r="DX7" s="38">
        <v>0</v>
      </c>
      <c r="DY7" s="38">
        <v>0</v>
      </c>
      <c r="DZ7" s="38">
        <v>0</v>
      </c>
      <c r="EA7" s="38">
        <v>0</v>
      </c>
      <c r="EB7" s="38">
        <v>0</v>
      </c>
      <c r="EC7" s="38">
        <v>0</v>
      </c>
      <c r="ED7" s="38">
        <v>5.9</v>
      </c>
      <c r="EE7" s="38">
        <v>0</v>
      </c>
      <c r="EF7" s="38">
        <v>0</v>
      </c>
      <c r="EG7" s="38">
        <v>0</v>
      </c>
      <c r="EH7" s="38">
        <v>0</v>
      </c>
      <c r="EI7" s="38">
        <v>4.24</v>
      </c>
      <c r="EJ7" s="38">
        <v>0.15</v>
      </c>
      <c r="EK7" s="38">
        <v>0.1</v>
      </c>
      <c r="EL7" s="38">
        <v>0.13</v>
      </c>
      <c r="EM7" s="38">
        <v>0.12</v>
      </c>
      <c r="EN7" s="38">
        <v>0.1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琢</cp:lastModifiedBy>
  <cp:lastPrinted>2021-01-20T05:08:03Z</cp:lastPrinted>
  <dcterms:created xsi:type="dcterms:W3CDTF">2020-12-04T02:24:03Z</dcterms:created>
  <dcterms:modified xsi:type="dcterms:W3CDTF">2021-01-20T05:08:07Z</dcterms:modified>
  <cp:category/>
</cp:coreProperties>
</file>