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xoHPQIJ4w6U6QKjyeYKJFvguwHnJ9mqf7AEtQlEeDyVLvLaTODzx93Lj5k796oGeki1qaNyite1Sl//QODsTg==" workbookSaltValue="5HhvKBXMGnRVcGvp9DCFIg==" workbookSpinCount="100000" lockStructure="1"/>
  <bookViews>
    <workbookView xWindow="-15" yWindow="6345" windowWidth="28830" windowHeight="639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<sst xmlns="http://schemas.openxmlformats.org/spreadsheetml/2006/main" count="228" uniqueCount="113">
  <si>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</si>
  <si>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</si>
  <si>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</si>
  <si>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</si>
  <si>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</si>
  <si>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</si>
  <si>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</si>
  <si>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</si>
  <si>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</si>
  <si>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</si>
  <si>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</si>
  <si>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</si>
  <si>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</si>
  <si>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</si>
  <si>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</si>
  <si>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</si>
  <si>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</si>
  <si>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</si>
  <si>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</si>
  <si>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</si>
  <si>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</si>
  <si>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</si>
  <si>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</si>
  <si>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</si>
  <si>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</si>
  <si>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</si>
  <si>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</si>
  <si>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</si>
  <si>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</si>
  <si>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</si>
  <si>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</si>
  <si>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</si>
  <si>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</si>
  <si>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</si>
  <si>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</si>
  <si>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</si>
  <si>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</si>
  <si>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</si>
  <si>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</si>
  <si>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</si>
  <si>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</si>
  <si>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</si>
  <si>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</si>
  <si>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</si>
  <si>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</si>
  <si>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</si>
  <si>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</si>
  <si>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</si>
  <si>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</si>
  <si>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</si>
  <si>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</si>
  <si>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</si>
  <si>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</si>
  <si>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</si>
  <si>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</si>
  <si>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</si>
  <si>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</si>
  <si>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</si>
  <si>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</si>
  <si>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</si>
  <si>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</si>
  <si>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</si>
  <si>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</si>
  <si>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</si>
  <si>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</si>
  <si>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</si>
  <si>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</si>
  <si>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</si>
  <si>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</si>
  <si>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</si>
  <si>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</si>
  <si>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</si>
  <si>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</si>
  <si>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</si>
  <si>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</si>
  <si>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</si>
  <si>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</si>
  <si>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</si>
  <si>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</si>
  <si>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</si>
  <si>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</si>
  <si>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</si>
  <si>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</si>
  <si>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</si>
  <si>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</si>
  <si>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</si>
  <si>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</si>
  <si>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</si>
  <si>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</si>
  <si>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</si>
  <si>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</si>
  <si>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</si>
  <si>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</si>
  <si>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むかわ町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</si>
  <si>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</si>
  <si>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</si>
  <si>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</si>
  <si>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</si>
  <si>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</si>
  <si>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</si>
  <si>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</si>
  <si>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</si>
  <si>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</si>
  <si>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</si>
  <si>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</si>
  <si>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</si>
  <si>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</si>
  <si>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</si>
  <si>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</si>
  <si>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</si>
  <si>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②管路経年化率については、コスト削減のために町道の改修・改良にあわせて管路を整備しているため更新が遅くなっていたが、計画的な更新も並行して進めることとしている。
　③管路更新率については、コスト削減を意識した計画的な更新を進める。</t>
    <rPh sb="70" eb="71">
      <t>スス</t>
    </rPh>
    <phoneticPr fontId="4"/>
  </si>
  <si>
    <t>　現在のところ経営は健全と言えるが、今後の人口減少にあわせた効率性を検証し、総合的に施設や管渠の整備を図って行くことが必要である。
　また、管渠については、コスト削減を意識した計画的な更新を図って行く必要がある。</t>
    <phoneticPr fontId="4"/>
  </si>
  <si>
    <t>　⑤料金回収率については、水道事業では100%以上の水準を維持しているものの、簡易水道等事業では一般会計からの基準外繰入により一部補填している。
　⑦施設利用率については、給水計画に基づいた施設機器更新に併せ、適切な能力見直しを図っていく。
　⑧有収率については、平成30年度は同年発生した北海道胆振東部地震により、大規模な料金の減免を行ったため減少している。</t>
    <rPh sb="43" eb="44">
      <t>トウ</t>
    </rPh>
    <rPh sb="55" eb="58">
      <t>キジュンガイ</t>
    </rPh>
    <rPh sb="63" eb="65">
      <t>イチブ</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</si>
</sst>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0.28000000000000003</c:v>
                </c:pt>
                <c:pt idx="1">
                  <c:v>0.6</c:v>
                </c:pt>
                <c:pt idx="2">
                  <c:v>0.28000000000000003</c:v>
                </c:pt>
                <c:pt idx="3">
                  <c:v>0.27</c:v>
                </c:pt>
                <c:pt idx="4">
                  <c:v>0.22</c:v>
                </c:pt>
              </c:numCache>
            </c:numRef>
          </c:val>
          <c:extLst xmlns:c16r2="http://schemas.microsoft.com/office/drawing/2015/06/chart">
            <c:ext xmlns:c16="http://schemas.microsoft.com/office/drawing/2014/chart" uri="{C3380CC4-5D6E-409C-BE32-E72D297353CC}">
              <c16:uniqueId val="{00000000-117D-4DF2-9E2F-897BDCFC9287}"/>
            </c:ext>
          </c:extLst>
        </c:ser>
        <c:dLbls>
          <c:showLegendKey val="0"/>
          <c:showVal val="0"/>
          <c:showCatName val="0"/>
          <c:showSerName val="0"/>
          <c:showPercent val="0"/>
          <c:showBubbleSize val="0"/>
        </c:dLbls>
        <c:gapWidth val="150"/>
        <c:axId val="138234112"/>
        <c:axId val="1382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xmlns:c16r2="http://schemas.microsoft.com/office/drawing/2015/06/chart">
            <c:ext xmlns:c16="http://schemas.microsoft.com/office/drawing/2014/chart" uri="{C3380CC4-5D6E-409C-BE32-E72D297353CC}">
              <c16:uniqueId val="{00000001-117D-4DF2-9E2F-897BDCFC9287}"/>
            </c:ext>
          </c:extLst>
        </c:ser>
        <c:dLbls>
          <c:showLegendKey val="0"/>
          <c:showVal val="0"/>
          <c:showCatName val="0"/>
          <c:showSerName val="0"/>
          <c:showPercent val="0"/>
          <c:showBubbleSize val="0"/>
        </c:dLbls>
        <c:marker val="1"/>
        <c:smooth val="0"/>
        <c:axId val="138234112"/>
        <c:axId val="138252672"/>
      </c:lineChart>
      <c:dateAx>
        <c:axId val="138234112"/>
        <c:scaling>
          <c:orientation val="minMax"/>
        </c:scaling>
        <c:delete val="1"/>
        <c:axPos val="b"/>
        <c:numFmt formatCode="&quot;H&quot;yy" sourceLinked="1"/>
        <c:majorTickMark val="none"/>
        <c:minorTickMark val="none"/>
        <c:tickLblPos val="none"/>
        <c:crossAx val="138252672"/>
        <c:crosses val="autoZero"/>
        <c:auto val="1"/>
        <c:lblOffset val="100"/>
        <c:baseTimeUnit val="years"/>
      </c:dateAx>
      <c:valAx>
        <c:axId val="1382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37.200000000000003</c:v>
                </c:pt>
                <c:pt idx="1">
                  <c:v>38.33</c:v>
                </c:pt>
                <c:pt idx="2">
                  <c:v>36.75</c:v>
                </c:pt>
                <c:pt idx="3">
                  <c:v>36.270000000000003</c:v>
                </c:pt>
                <c:pt idx="4">
                  <c:v>36.869999999999997</c:v>
                </c:pt>
              </c:numCache>
            </c:numRef>
          </c:val>
          <c:extLst xmlns:c16r2="http://schemas.microsoft.com/office/drawing/2015/06/chart">
            <c:ext xmlns:c16="http://schemas.microsoft.com/office/drawing/2014/chart" uri="{C3380CC4-5D6E-409C-BE32-E72D297353CC}">
              <c16:uniqueId val="{00000000-94E3-484F-8662-2E72EF8E35DB}"/>
            </c:ext>
          </c:extLst>
        </c:ser>
        <c:dLbls>
          <c:showLegendKey val="0"/>
          <c:showVal val="0"/>
          <c:showCatName val="0"/>
          <c:showSerName val="0"/>
          <c:showPercent val="0"/>
          <c:showBubbleSize val="0"/>
        </c:dLbls>
        <c:gapWidth val="150"/>
        <c:axId val="139737344"/>
        <c:axId val="13974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xmlns:c16r2="http://schemas.microsoft.com/office/drawing/2015/06/chart">
            <c:ext xmlns:c16="http://schemas.microsoft.com/office/drawing/2014/chart" uri="{C3380CC4-5D6E-409C-BE32-E72D297353CC}">
              <c16:uniqueId val="{00000001-94E3-484F-8662-2E72EF8E35DB}"/>
            </c:ext>
          </c:extLst>
        </c:ser>
        <c:dLbls>
          <c:showLegendKey val="0"/>
          <c:showVal val="0"/>
          <c:showCatName val="0"/>
          <c:showSerName val="0"/>
          <c:showPercent val="0"/>
          <c:showBubbleSize val="0"/>
        </c:dLbls>
        <c:marker val="1"/>
        <c:smooth val="0"/>
        <c:axId val="139737344"/>
        <c:axId val="139743616"/>
      </c:lineChart>
      <c:dateAx>
        <c:axId val="139737344"/>
        <c:scaling>
          <c:orientation val="minMax"/>
        </c:scaling>
        <c:delete val="1"/>
        <c:axPos val="b"/>
        <c:numFmt formatCode="&quot;H&quot;yy" sourceLinked="1"/>
        <c:majorTickMark val="none"/>
        <c:minorTickMark val="none"/>
        <c:tickLblPos val="none"/>
        <c:crossAx val="139743616"/>
        <c:crosses val="autoZero"/>
        <c:auto val="1"/>
        <c:lblOffset val="100"/>
        <c:baseTimeUnit val="years"/>
      </c:dateAx>
      <c:valAx>
        <c:axId val="1397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89.07</c:v>
                </c:pt>
                <c:pt idx="1">
                  <c:v>86.68</c:v>
                </c:pt>
                <c:pt idx="2">
                  <c:v>78.7</c:v>
                </c:pt>
                <c:pt idx="3">
                  <c:v>86.96</c:v>
                </c:pt>
                <c:pt idx="4">
                  <c:v>87.02</c:v>
                </c:pt>
              </c:numCache>
            </c:numRef>
          </c:val>
          <c:extLst xmlns:c16r2="http://schemas.microsoft.com/office/drawing/2015/06/chart">
            <c:ext xmlns:c16="http://schemas.microsoft.com/office/drawing/2014/chart" uri="{C3380CC4-5D6E-409C-BE32-E72D297353CC}">
              <c16:uniqueId val="{00000000-B4F9-40EE-91BA-3B2957D0552D}"/>
            </c:ext>
          </c:extLst>
        </c:ser>
        <c:dLbls>
          <c:showLegendKey val="0"/>
          <c:showVal val="0"/>
          <c:showCatName val="0"/>
          <c:showSerName val="0"/>
          <c:showPercent val="0"/>
          <c:showBubbleSize val="0"/>
        </c:dLbls>
        <c:gapWidth val="150"/>
        <c:axId val="139397760"/>
        <c:axId val="13940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xmlns:c16r2="http://schemas.microsoft.com/office/drawing/2015/06/chart">
            <c:ext xmlns:c16="http://schemas.microsoft.com/office/drawing/2014/chart" uri="{C3380CC4-5D6E-409C-BE32-E72D297353CC}">
              <c16:uniqueId val="{00000001-B4F9-40EE-91BA-3B2957D0552D}"/>
            </c:ext>
          </c:extLst>
        </c:ser>
        <c:dLbls>
          <c:showLegendKey val="0"/>
          <c:showVal val="0"/>
          <c:showCatName val="0"/>
          <c:showSerName val="0"/>
          <c:showPercent val="0"/>
          <c:showBubbleSize val="0"/>
        </c:dLbls>
        <c:marker val="1"/>
        <c:smooth val="0"/>
        <c:axId val="139397760"/>
        <c:axId val="139404032"/>
      </c:lineChart>
      <c:dateAx>
        <c:axId val="139397760"/>
        <c:scaling>
          <c:orientation val="minMax"/>
        </c:scaling>
        <c:delete val="1"/>
        <c:axPos val="b"/>
        <c:numFmt formatCode="&quot;H&quot;yy" sourceLinked="1"/>
        <c:majorTickMark val="none"/>
        <c:minorTickMark val="none"/>
        <c:tickLblPos val="none"/>
        <c:crossAx val="139404032"/>
        <c:crosses val="autoZero"/>
        <c:auto val="1"/>
        <c:lblOffset val="100"/>
        <c:baseTimeUnit val="years"/>
      </c:dateAx>
      <c:valAx>
        <c:axId val="1394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107.58</c:v>
                </c:pt>
                <c:pt idx="1">
                  <c:v>102.98</c:v>
                </c:pt>
                <c:pt idx="2">
                  <c:v>109.08</c:v>
                </c:pt>
                <c:pt idx="3">
                  <c:v>107.13</c:v>
                </c:pt>
                <c:pt idx="4">
                  <c:v>102.48</c:v>
                </c:pt>
              </c:numCache>
            </c:numRef>
          </c:val>
          <c:extLst xmlns:c16r2="http://schemas.microsoft.com/office/drawing/2015/06/chart">
            <c:ext xmlns:c16="http://schemas.microsoft.com/office/drawing/2014/chart" uri="{C3380CC4-5D6E-409C-BE32-E72D297353CC}">
              <c16:uniqueId val="{00000000-18E1-4862-AD2E-A39D44D4D88A}"/>
            </c:ext>
          </c:extLst>
        </c:ser>
        <c:dLbls>
          <c:showLegendKey val="0"/>
          <c:showVal val="0"/>
          <c:showCatName val="0"/>
          <c:showSerName val="0"/>
          <c:showPercent val="0"/>
          <c:showBubbleSize val="0"/>
        </c:dLbls>
        <c:gapWidth val="150"/>
        <c:axId val="139340416"/>
        <c:axId val="1393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xmlns:c16r2="http://schemas.microsoft.com/office/drawing/2015/06/chart">
            <c:ext xmlns:c16="http://schemas.microsoft.com/office/drawing/2014/chart" uri="{C3380CC4-5D6E-409C-BE32-E72D297353CC}">
              <c16:uniqueId val="{00000001-18E1-4862-AD2E-A39D44D4D88A}"/>
            </c:ext>
          </c:extLst>
        </c:ser>
        <c:dLbls>
          <c:showLegendKey val="0"/>
          <c:showVal val="0"/>
          <c:showCatName val="0"/>
          <c:showSerName val="0"/>
          <c:showPercent val="0"/>
          <c:showBubbleSize val="0"/>
        </c:dLbls>
        <c:marker val="1"/>
        <c:smooth val="0"/>
        <c:axId val="139340416"/>
        <c:axId val="139346688"/>
      </c:lineChart>
      <c:dateAx>
        <c:axId val="139340416"/>
        <c:scaling>
          <c:orientation val="minMax"/>
        </c:scaling>
        <c:delete val="1"/>
        <c:axPos val="b"/>
        <c:numFmt formatCode="&quot;H&quot;yy" sourceLinked="1"/>
        <c:majorTickMark val="none"/>
        <c:minorTickMark val="none"/>
        <c:tickLblPos val="none"/>
        <c:crossAx val="139346688"/>
        <c:crosses val="autoZero"/>
        <c:auto val="1"/>
        <c:lblOffset val="100"/>
        <c:baseTimeUnit val="years"/>
      </c:dateAx>
      <c:valAx>
        <c:axId val="13934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3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50.84</c:v>
                </c:pt>
                <c:pt idx="1">
                  <c:v>52.33</c:v>
                </c:pt>
                <c:pt idx="2">
                  <c:v>53.78</c:v>
                </c:pt>
                <c:pt idx="3">
                  <c:v>54.78</c:v>
                </c:pt>
                <c:pt idx="4">
                  <c:v>54.28</c:v>
                </c:pt>
              </c:numCache>
            </c:numRef>
          </c:val>
          <c:extLst xmlns:c16r2="http://schemas.microsoft.com/office/drawing/2015/06/chart">
            <c:ext xmlns:c16="http://schemas.microsoft.com/office/drawing/2014/chart" uri="{C3380CC4-5D6E-409C-BE32-E72D297353CC}">
              <c16:uniqueId val="{00000000-120E-45C6-9ED9-17AC02DF1B53}"/>
            </c:ext>
          </c:extLst>
        </c:ser>
        <c:dLbls>
          <c:showLegendKey val="0"/>
          <c:showVal val="0"/>
          <c:showCatName val="0"/>
          <c:showSerName val="0"/>
          <c:showPercent val="0"/>
          <c:showBubbleSize val="0"/>
        </c:dLbls>
        <c:gapWidth val="150"/>
        <c:axId val="139377664"/>
        <c:axId val="13938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xmlns:c16r2="http://schemas.microsoft.com/office/drawing/2015/06/chart">
            <c:ext xmlns:c16="http://schemas.microsoft.com/office/drawing/2014/chart" uri="{C3380CC4-5D6E-409C-BE32-E72D297353CC}">
              <c16:uniqueId val="{00000001-120E-45C6-9ED9-17AC02DF1B53}"/>
            </c:ext>
          </c:extLst>
        </c:ser>
        <c:dLbls>
          <c:showLegendKey val="0"/>
          <c:showVal val="0"/>
          <c:showCatName val="0"/>
          <c:showSerName val="0"/>
          <c:showPercent val="0"/>
          <c:showBubbleSize val="0"/>
        </c:dLbls>
        <c:marker val="1"/>
        <c:smooth val="0"/>
        <c:axId val="139377664"/>
        <c:axId val="139388032"/>
      </c:lineChart>
      <c:dateAx>
        <c:axId val="139377664"/>
        <c:scaling>
          <c:orientation val="minMax"/>
        </c:scaling>
        <c:delete val="1"/>
        <c:axPos val="b"/>
        <c:numFmt formatCode="&quot;H&quot;yy" sourceLinked="1"/>
        <c:majorTickMark val="none"/>
        <c:minorTickMark val="none"/>
        <c:tickLblPos val="none"/>
        <c:crossAx val="139388032"/>
        <c:crosses val="autoZero"/>
        <c:auto val="1"/>
        <c:lblOffset val="100"/>
        <c:baseTimeUnit val="years"/>
      </c:dateAx>
      <c:valAx>
        <c:axId val="1393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20.83</c:v>
                </c:pt>
                <c:pt idx="1">
                  <c:v>20.7</c:v>
                </c:pt>
                <c:pt idx="2">
                  <c:v>21.37</c:v>
                </c:pt>
                <c:pt idx="3">
                  <c:v>21.19</c:v>
                </c:pt>
                <c:pt idx="4">
                  <c:v>21.41</c:v>
                </c:pt>
              </c:numCache>
            </c:numRef>
          </c:val>
          <c:extLst xmlns:c16r2="http://schemas.microsoft.com/office/drawing/2015/06/chart">
            <c:ext xmlns:c16="http://schemas.microsoft.com/office/drawing/2014/chart" uri="{C3380CC4-5D6E-409C-BE32-E72D297353CC}">
              <c16:uniqueId val="{00000000-45C9-48E4-96B8-6E37D62DA83E}"/>
            </c:ext>
          </c:extLst>
        </c:ser>
        <c:dLbls>
          <c:showLegendKey val="0"/>
          <c:showVal val="0"/>
          <c:showCatName val="0"/>
          <c:showSerName val="0"/>
          <c:showPercent val="0"/>
          <c:showBubbleSize val="0"/>
        </c:dLbls>
        <c:gapWidth val="150"/>
        <c:axId val="139120000"/>
        <c:axId val="13912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xmlns:c16r2="http://schemas.microsoft.com/office/drawing/2015/06/chart">
            <c:ext xmlns:c16="http://schemas.microsoft.com/office/drawing/2014/chart" uri="{C3380CC4-5D6E-409C-BE32-E72D297353CC}">
              <c16:uniqueId val="{00000001-45C9-48E4-96B8-6E37D62DA83E}"/>
            </c:ext>
          </c:extLst>
        </c:ser>
        <c:dLbls>
          <c:showLegendKey val="0"/>
          <c:showVal val="0"/>
          <c:showCatName val="0"/>
          <c:showSerName val="0"/>
          <c:showPercent val="0"/>
          <c:showBubbleSize val="0"/>
        </c:dLbls>
        <c:marker val="1"/>
        <c:smooth val="0"/>
        <c:axId val="139120000"/>
        <c:axId val="139122176"/>
      </c:lineChart>
      <c:dateAx>
        <c:axId val="139120000"/>
        <c:scaling>
          <c:orientation val="minMax"/>
        </c:scaling>
        <c:delete val="1"/>
        <c:axPos val="b"/>
        <c:numFmt formatCode="&quot;H&quot;yy" sourceLinked="1"/>
        <c:majorTickMark val="none"/>
        <c:minorTickMark val="none"/>
        <c:tickLblPos val="none"/>
        <c:crossAx val="139122176"/>
        <c:crosses val="autoZero"/>
        <c:auto val="1"/>
        <c:lblOffset val="100"/>
        <c:baseTimeUnit val="years"/>
      </c:dateAx>
      <c:valAx>
        <c:axId val="1391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6C-41BE-A69E-192B9B672130}"/>
            </c:ext>
          </c:extLst>
        </c:ser>
        <c:dLbls>
          <c:showLegendKey val="0"/>
          <c:showVal val="0"/>
          <c:showCatName val="0"/>
          <c:showSerName val="0"/>
          <c:showPercent val="0"/>
          <c:showBubbleSize val="0"/>
        </c:dLbls>
        <c:gapWidth val="150"/>
        <c:axId val="139151232"/>
        <c:axId val="13915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xmlns:c16r2="http://schemas.microsoft.com/office/drawing/2015/06/chart">
            <c:ext xmlns:c16="http://schemas.microsoft.com/office/drawing/2014/chart" uri="{C3380CC4-5D6E-409C-BE32-E72D297353CC}">
              <c16:uniqueId val="{00000001-676C-41BE-A69E-192B9B672130}"/>
            </c:ext>
          </c:extLst>
        </c:ser>
        <c:dLbls>
          <c:showLegendKey val="0"/>
          <c:showVal val="0"/>
          <c:showCatName val="0"/>
          <c:showSerName val="0"/>
          <c:showPercent val="0"/>
          <c:showBubbleSize val="0"/>
        </c:dLbls>
        <c:marker val="1"/>
        <c:smooth val="0"/>
        <c:axId val="139151232"/>
        <c:axId val="139153408"/>
      </c:lineChart>
      <c:dateAx>
        <c:axId val="139151232"/>
        <c:scaling>
          <c:orientation val="minMax"/>
        </c:scaling>
        <c:delete val="1"/>
        <c:axPos val="b"/>
        <c:numFmt formatCode="&quot;H&quot;yy" sourceLinked="1"/>
        <c:majorTickMark val="none"/>
        <c:minorTickMark val="none"/>
        <c:tickLblPos val="none"/>
        <c:crossAx val="139153408"/>
        <c:crosses val="autoZero"/>
        <c:auto val="1"/>
        <c:lblOffset val="100"/>
        <c:baseTimeUnit val="years"/>
      </c:dateAx>
      <c:valAx>
        <c:axId val="13915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1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267.85000000000002</c:v>
                </c:pt>
                <c:pt idx="1">
                  <c:v>479.25</c:v>
                </c:pt>
                <c:pt idx="2">
                  <c:v>301.51</c:v>
                </c:pt>
                <c:pt idx="3">
                  <c:v>370.87</c:v>
                </c:pt>
                <c:pt idx="4">
                  <c:v>467.9</c:v>
                </c:pt>
              </c:numCache>
            </c:numRef>
          </c:val>
          <c:extLst xmlns:c16r2="http://schemas.microsoft.com/office/drawing/2015/06/chart">
            <c:ext xmlns:c16="http://schemas.microsoft.com/office/drawing/2014/chart" uri="{C3380CC4-5D6E-409C-BE32-E72D297353CC}">
              <c16:uniqueId val="{00000000-F5BD-4757-82D5-DFA6CA29C144}"/>
            </c:ext>
          </c:extLst>
        </c:ser>
        <c:dLbls>
          <c:showLegendKey val="0"/>
          <c:showVal val="0"/>
          <c:showCatName val="0"/>
          <c:showSerName val="0"/>
          <c:showPercent val="0"/>
          <c:showBubbleSize val="0"/>
        </c:dLbls>
        <c:gapWidth val="150"/>
        <c:axId val="139184768"/>
        <c:axId val="13919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xmlns:c16r2="http://schemas.microsoft.com/office/drawing/2015/06/chart">
            <c:ext xmlns:c16="http://schemas.microsoft.com/office/drawing/2014/chart" uri="{C3380CC4-5D6E-409C-BE32-E72D297353CC}">
              <c16:uniqueId val="{00000001-F5BD-4757-82D5-DFA6CA29C144}"/>
            </c:ext>
          </c:extLst>
        </c:ser>
        <c:dLbls>
          <c:showLegendKey val="0"/>
          <c:showVal val="0"/>
          <c:showCatName val="0"/>
          <c:showSerName val="0"/>
          <c:showPercent val="0"/>
          <c:showBubbleSize val="0"/>
        </c:dLbls>
        <c:marker val="1"/>
        <c:smooth val="0"/>
        <c:axId val="139184768"/>
        <c:axId val="139191040"/>
      </c:lineChart>
      <c:dateAx>
        <c:axId val="139184768"/>
        <c:scaling>
          <c:orientation val="minMax"/>
        </c:scaling>
        <c:delete val="1"/>
        <c:axPos val="b"/>
        <c:numFmt formatCode="&quot;H&quot;yy" sourceLinked="1"/>
        <c:majorTickMark val="none"/>
        <c:minorTickMark val="none"/>
        <c:tickLblPos val="none"/>
        <c:crossAx val="139191040"/>
        <c:crosses val="autoZero"/>
        <c:auto val="1"/>
        <c:lblOffset val="100"/>
        <c:baseTimeUnit val="years"/>
      </c:dateAx>
      <c:valAx>
        <c:axId val="13919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1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197.49</c:v>
                </c:pt>
                <c:pt idx="1">
                  <c:v>201.69</c:v>
                </c:pt>
                <c:pt idx="2">
                  <c:v>228.3</c:v>
                </c:pt>
                <c:pt idx="3">
                  <c:v>221.64</c:v>
                </c:pt>
                <c:pt idx="4">
                  <c:v>253.08</c:v>
                </c:pt>
              </c:numCache>
            </c:numRef>
          </c:val>
          <c:extLst xmlns:c16r2="http://schemas.microsoft.com/office/drawing/2015/06/chart">
            <c:ext xmlns:c16="http://schemas.microsoft.com/office/drawing/2014/chart" uri="{C3380CC4-5D6E-409C-BE32-E72D297353CC}">
              <c16:uniqueId val="{00000000-02F9-43CB-9B7C-78D91AD732AC}"/>
            </c:ext>
          </c:extLst>
        </c:ser>
        <c:dLbls>
          <c:showLegendKey val="0"/>
          <c:showVal val="0"/>
          <c:showCatName val="0"/>
          <c:showSerName val="0"/>
          <c:showPercent val="0"/>
          <c:showBubbleSize val="0"/>
        </c:dLbls>
        <c:gapWidth val="150"/>
        <c:axId val="139287168"/>
        <c:axId val="13929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xmlns:c16r2="http://schemas.microsoft.com/office/drawing/2015/06/chart">
            <c:ext xmlns:c16="http://schemas.microsoft.com/office/drawing/2014/chart" uri="{C3380CC4-5D6E-409C-BE32-E72D297353CC}">
              <c16:uniqueId val="{00000001-02F9-43CB-9B7C-78D91AD732AC}"/>
            </c:ext>
          </c:extLst>
        </c:ser>
        <c:dLbls>
          <c:showLegendKey val="0"/>
          <c:showVal val="0"/>
          <c:showCatName val="0"/>
          <c:showSerName val="0"/>
          <c:showPercent val="0"/>
          <c:showBubbleSize val="0"/>
        </c:dLbls>
        <c:marker val="1"/>
        <c:smooth val="0"/>
        <c:axId val="139287168"/>
        <c:axId val="139293440"/>
      </c:lineChart>
      <c:dateAx>
        <c:axId val="139287168"/>
        <c:scaling>
          <c:orientation val="minMax"/>
        </c:scaling>
        <c:delete val="1"/>
        <c:axPos val="b"/>
        <c:numFmt formatCode="&quot;H&quot;yy" sourceLinked="1"/>
        <c:majorTickMark val="none"/>
        <c:minorTickMark val="none"/>
        <c:tickLblPos val="none"/>
        <c:crossAx val="139293440"/>
        <c:crosses val="autoZero"/>
        <c:auto val="1"/>
        <c:lblOffset val="100"/>
        <c:baseTimeUnit val="years"/>
      </c:dateAx>
      <c:valAx>
        <c:axId val="13929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2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89.2</c:v>
                </c:pt>
                <c:pt idx="1">
                  <c:v>83.02</c:v>
                </c:pt>
                <c:pt idx="2">
                  <c:v>81.95</c:v>
                </c:pt>
                <c:pt idx="3">
                  <c:v>86.43</c:v>
                </c:pt>
                <c:pt idx="4">
                  <c:v>82.24</c:v>
                </c:pt>
              </c:numCache>
            </c:numRef>
          </c:val>
          <c:extLst xmlns:c16r2="http://schemas.microsoft.com/office/drawing/2015/06/chart">
            <c:ext xmlns:c16="http://schemas.microsoft.com/office/drawing/2014/chart" uri="{C3380CC4-5D6E-409C-BE32-E72D297353CC}">
              <c16:uniqueId val="{00000000-5355-4DDB-85D0-A484F45E368C}"/>
            </c:ext>
          </c:extLst>
        </c:ser>
        <c:dLbls>
          <c:showLegendKey val="0"/>
          <c:showVal val="0"/>
          <c:showCatName val="0"/>
          <c:showSerName val="0"/>
          <c:showPercent val="0"/>
          <c:showBubbleSize val="0"/>
        </c:dLbls>
        <c:gapWidth val="150"/>
        <c:axId val="139671040"/>
        <c:axId val="13967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xmlns:c16r2="http://schemas.microsoft.com/office/drawing/2015/06/chart">
            <c:ext xmlns:c16="http://schemas.microsoft.com/office/drawing/2014/chart" uri="{C3380CC4-5D6E-409C-BE32-E72D297353CC}">
              <c16:uniqueId val="{00000001-5355-4DDB-85D0-A484F45E368C}"/>
            </c:ext>
          </c:extLst>
        </c:ser>
        <c:dLbls>
          <c:showLegendKey val="0"/>
          <c:showVal val="0"/>
          <c:showCatName val="0"/>
          <c:showSerName val="0"/>
          <c:showPercent val="0"/>
          <c:showBubbleSize val="0"/>
        </c:dLbls>
        <c:marker val="1"/>
        <c:smooth val="0"/>
        <c:axId val="139671040"/>
        <c:axId val="139672960"/>
      </c:lineChart>
      <c:dateAx>
        <c:axId val="139671040"/>
        <c:scaling>
          <c:orientation val="minMax"/>
        </c:scaling>
        <c:delete val="1"/>
        <c:axPos val="b"/>
        <c:numFmt formatCode="&quot;H&quot;yy" sourceLinked="1"/>
        <c:majorTickMark val="none"/>
        <c:minorTickMark val="none"/>
        <c:tickLblPos val="none"/>
        <c:crossAx val="139672960"/>
        <c:crosses val="autoZero"/>
        <c:auto val="1"/>
        <c:lblOffset val="100"/>
        <c:baseTimeUnit val="years"/>
      </c:dateAx>
      <c:valAx>
        <c:axId val="1396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274.95999999999998</c:v>
                </c:pt>
                <c:pt idx="1">
                  <c:v>294.55</c:v>
                </c:pt>
                <c:pt idx="2">
                  <c:v>308.63</c:v>
                </c:pt>
                <c:pt idx="3">
                  <c:v>282.07</c:v>
                </c:pt>
                <c:pt idx="4">
                  <c:v>296.04000000000002</c:v>
                </c:pt>
              </c:numCache>
            </c:numRef>
          </c:val>
          <c:extLst xmlns:c16r2="http://schemas.microsoft.com/office/drawing/2015/06/chart">
            <c:ext xmlns:c16="http://schemas.microsoft.com/office/drawing/2014/chart" uri="{C3380CC4-5D6E-409C-BE32-E72D297353CC}">
              <c16:uniqueId val="{00000000-EC81-4C2A-A8AF-573C72B3AC62}"/>
            </c:ext>
          </c:extLst>
        </c:ser>
        <c:dLbls>
          <c:showLegendKey val="0"/>
          <c:showVal val="0"/>
          <c:showCatName val="0"/>
          <c:showSerName val="0"/>
          <c:showPercent val="0"/>
          <c:showBubbleSize val="0"/>
        </c:dLbls>
        <c:gapWidth val="150"/>
        <c:axId val="139691904"/>
        <c:axId val="13970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xmlns:c16r2="http://schemas.microsoft.com/office/drawing/2015/06/chart">
            <c:ext xmlns:c16="http://schemas.microsoft.com/office/drawing/2014/chart" uri="{C3380CC4-5D6E-409C-BE32-E72D297353CC}">
              <c16:uniqueId val="{00000001-EC81-4C2A-A8AF-573C72B3AC62}"/>
            </c:ext>
          </c:extLst>
        </c:ser>
        <c:dLbls>
          <c:showLegendKey val="0"/>
          <c:showVal val="0"/>
          <c:showCatName val="0"/>
          <c:showSerName val="0"/>
          <c:showPercent val="0"/>
          <c:showBubbleSize val="0"/>
        </c:dLbls>
        <c:marker val="1"/>
        <c:smooth val="0"/>
        <c:axId val="139691904"/>
        <c:axId val="139702272"/>
      </c:lineChart>
      <c:dateAx>
        <c:axId val="139691904"/>
        <c:scaling>
          <c:orientation val="minMax"/>
        </c:scaling>
        <c:delete val="1"/>
        <c:axPos val="b"/>
        <c:numFmt formatCode="&quot;H&quot;yy" sourceLinked="1"/>
        <c:majorTickMark val="none"/>
        <c:minorTickMark val="none"/>
        <c:tickLblPos val="none"/>
        <c:crossAx val="139702272"/>
        <c:crosses val="autoZero"/>
        <c:auto val="1"/>
        <c:lblOffset val="100"/>
        <c:baseTimeUnit val="years"/>
      </c:dateAx>
      <c:valAx>
        <c:axId val="13970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Normal="100" workbookViewId="0">
      <selection activeCell="BF36" sqref="BF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むかわ町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7734</v>
      </c>
      <c r="AM8" s="61"/>
      <c r="AN8" s="61"/>
      <c r="AO8" s="61"/>
      <c r="AP8" s="61"/>
      <c r="AQ8" s="61"/>
      <c r="AR8" s="61"/>
      <c r="AS8" s="61"/>
      <c r="AT8" s="52">
        <f>データ!$S$6</f>
        <v>711.36</v>
      </c>
      <c r="AU8" s="53"/>
      <c r="AV8" s="53"/>
      <c r="AW8" s="53"/>
      <c r="AX8" s="53"/>
      <c r="AY8" s="53"/>
      <c r="AZ8" s="53"/>
      <c r="BA8" s="53"/>
      <c r="BB8" s="54">
        <f>データ!$T$6</f>
        <v>10.87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v>
      </c>
      <c r="J10" s="53"/>
      <c r="K10" s="53"/>
      <c r="L10" s="53"/>
      <c r="M10" s="53"/>
      <c r="N10" s="53"/>
      <c r="O10" s="64"/>
      <c r="P10" s="54">
        <f>データ!$P$6</f>
        <v>85.88</v>
      </c>
      <c r="Q10" s="54"/>
      <c r="R10" s="54"/>
      <c r="S10" s="54"/>
      <c r="T10" s="54"/>
      <c r="U10" s="54"/>
      <c r="V10" s="54"/>
      <c r="W10" s="61">
        <f>データ!$Q$6</f>
        <v>4220</v>
      </c>
      <c r="X10" s="61"/>
      <c r="Y10" s="61"/>
      <c r="Z10" s="61"/>
      <c r="AA10" s="61"/>
      <c r="AB10" s="61"/>
      <c r="AC10" s="61"/>
      <c r="AD10" s="2"/>
      <c r="AE10" s="2"/>
      <c r="AF10" s="2"/>
      <c r="AG10" s="2"/>
      <c r="AH10" s="4"/>
      <c r="AI10" s="4"/>
      <c r="AJ10" s="4"/>
      <c r="AK10" s="4"/>
      <c r="AL10" s="61">
        <f>データ!$U$6</f>
        <v>6582</v>
      </c>
      <c r="AM10" s="61"/>
      <c r="AN10" s="61"/>
      <c r="AO10" s="61"/>
      <c r="AP10" s="61"/>
      <c r="AQ10" s="61"/>
      <c r="AR10" s="61"/>
      <c r="AS10" s="61"/>
      <c r="AT10" s="52">
        <f>データ!$V$6</f>
        <v>43.65</v>
      </c>
      <c r="AU10" s="53"/>
      <c r="AV10" s="53"/>
      <c r="AW10" s="53"/>
      <c r="AX10" s="53"/>
      <c r="AY10" s="53"/>
      <c r="AZ10" s="53"/>
      <c r="BA10" s="53"/>
      <c r="BB10" s="54">
        <f>データ!$W$6</f>
        <v>150.79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4kVOQHEG0QTmZq+/MVHUvb1ozdXATV3ZMJ0HSnYbLeOe0ZrzqjHs7LmrSfnrLHVXwUTtC+eJ21sJKRlojFSSrg==" saltValue="9Fmg+ug7EiY69s5BFyCxi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15865</v>
      </c>
      <c r="D6" s="34">
        <f t="shared" si="3"/>
        <v>46</v>
      </c>
      <c r="E6" s="34">
        <f t="shared" si="3"/>
        <v>1</v>
      </c>
      <c r="F6" s="34">
        <f t="shared" si="3"/>
        <v>0</v>
      </c>
      <c r="G6" s="34">
        <f t="shared" si="3"/>
        <v>1</v>
      </c>
      <c r="H6" s="34" t="str">
        <f t="shared" si="3"/>
        <v>北海道　むかわ町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83</v>
      </c>
      <c r="P6" s="35">
        <f t="shared" si="3"/>
        <v>85.88</v>
      </c>
      <c r="Q6" s="35">
        <f t="shared" si="3"/>
        <v>4220</v>
      </c>
      <c r="R6" s="35">
        <f t="shared" si="3"/>
        <v>7734</v>
      </c>
      <c r="S6" s="35">
        <f t="shared" si="3"/>
        <v>711.36</v>
      </c>
      <c r="T6" s="35">
        <f t="shared" si="3"/>
        <v>10.87</v>
      </c>
      <c r="U6" s="35">
        <f t="shared" si="3"/>
        <v>6582</v>
      </c>
      <c r="V6" s="35">
        <f t="shared" si="3"/>
        <v>43.65</v>
      </c>
      <c r="W6" s="35">
        <f t="shared" si="3"/>
        <v>150.79</v>
      </c>
      <c r="X6" s="36">
        <f>IF(X7="",NA(),X7)</f>
        <v>107.58</v>
      </c>
      <c r="Y6" s="36">
        <f t="shared" ref="Y6:AG6" si="4">IF(Y7="",NA(),Y7)</f>
        <v>102.98</v>
      </c>
      <c r="Z6" s="36">
        <f t="shared" si="4"/>
        <v>109.08</v>
      </c>
      <c r="AA6" s="36">
        <f t="shared" si="4"/>
        <v>107.13</v>
      </c>
      <c r="AB6" s="36">
        <f t="shared" si="4"/>
        <v>102.48</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267.85000000000002</v>
      </c>
      <c r="AU6" s="36">
        <f t="shared" ref="AU6:BC6" si="6">IF(AU7="",NA(),AU7)</f>
        <v>479.25</v>
      </c>
      <c r="AV6" s="36">
        <f t="shared" si="6"/>
        <v>301.51</v>
      </c>
      <c r="AW6" s="36">
        <f t="shared" si="6"/>
        <v>370.87</v>
      </c>
      <c r="AX6" s="36">
        <f t="shared" si="6"/>
        <v>467.9</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197.49</v>
      </c>
      <c r="BF6" s="36">
        <f t="shared" ref="BF6:BN6" si="7">IF(BF7="",NA(),BF7)</f>
        <v>201.69</v>
      </c>
      <c r="BG6" s="36">
        <f t="shared" si="7"/>
        <v>228.3</v>
      </c>
      <c r="BH6" s="36">
        <f t="shared" si="7"/>
        <v>221.64</v>
      </c>
      <c r="BI6" s="36">
        <f t="shared" si="7"/>
        <v>253.08</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89.2</v>
      </c>
      <c r="BQ6" s="36">
        <f t="shared" ref="BQ6:BY6" si="8">IF(BQ7="",NA(),BQ7)</f>
        <v>83.02</v>
      </c>
      <c r="BR6" s="36">
        <f t="shared" si="8"/>
        <v>81.95</v>
      </c>
      <c r="BS6" s="36">
        <f t="shared" si="8"/>
        <v>86.43</v>
      </c>
      <c r="BT6" s="36">
        <f t="shared" si="8"/>
        <v>82.24</v>
      </c>
      <c r="BU6" s="36">
        <f t="shared" si="8"/>
        <v>93.28</v>
      </c>
      <c r="BV6" s="36">
        <f t="shared" si="8"/>
        <v>87.51</v>
      </c>
      <c r="BW6" s="36">
        <f t="shared" si="8"/>
        <v>84.77</v>
      </c>
      <c r="BX6" s="36">
        <f t="shared" si="8"/>
        <v>87.11</v>
      </c>
      <c r="BY6" s="36">
        <f t="shared" si="8"/>
        <v>82.78</v>
      </c>
      <c r="BZ6" s="35" t="str">
        <f>IF(BZ7="","",IF(BZ7="-","【-】","【"&amp;SUBSTITUTE(TEXT(BZ7,"#,##0.00"),"-","△")&amp;"】"))</f>
        <v>【100.05】</v>
      </c>
      <c r="CA6" s="36">
        <f>IF(CA7="",NA(),CA7)</f>
        <v>274.95999999999998</v>
      </c>
      <c r="CB6" s="36">
        <f t="shared" ref="CB6:CJ6" si="9">IF(CB7="",NA(),CB7)</f>
        <v>294.55</v>
      </c>
      <c r="CC6" s="36">
        <f t="shared" si="9"/>
        <v>308.63</v>
      </c>
      <c r="CD6" s="36">
        <f t="shared" si="9"/>
        <v>282.07</v>
      </c>
      <c r="CE6" s="36">
        <f t="shared" si="9"/>
        <v>296.04000000000002</v>
      </c>
      <c r="CF6" s="36">
        <f t="shared" si="9"/>
        <v>208.29</v>
      </c>
      <c r="CG6" s="36">
        <f t="shared" si="9"/>
        <v>218.42</v>
      </c>
      <c r="CH6" s="36">
        <f t="shared" si="9"/>
        <v>227.27</v>
      </c>
      <c r="CI6" s="36">
        <f t="shared" si="9"/>
        <v>223.98</v>
      </c>
      <c r="CJ6" s="36">
        <f t="shared" si="9"/>
        <v>225.09</v>
      </c>
      <c r="CK6" s="35" t="str">
        <f>IF(CK7="","",IF(CK7="-","【-】","【"&amp;SUBSTITUTE(TEXT(CK7,"#,##0.00"),"-","△")&amp;"】"))</f>
        <v>【166.40】</v>
      </c>
      <c r="CL6" s="36">
        <f>IF(CL7="",NA(),CL7)</f>
        <v>37.200000000000003</v>
      </c>
      <c r="CM6" s="36">
        <f t="shared" ref="CM6:CU6" si="10">IF(CM7="",NA(),CM7)</f>
        <v>38.33</v>
      </c>
      <c r="CN6" s="36">
        <f t="shared" si="10"/>
        <v>36.75</v>
      </c>
      <c r="CO6" s="36">
        <f t="shared" si="10"/>
        <v>36.270000000000003</v>
      </c>
      <c r="CP6" s="36">
        <f t="shared" si="10"/>
        <v>36.869999999999997</v>
      </c>
      <c r="CQ6" s="36">
        <f t="shared" si="10"/>
        <v>49.32</v>
      </c>
      <c r="CR6" s="36">
        <f t="shared" si="10"/>
        <v>50.24</v>
      </c>
      <c r="CS6" s="36">
        <f t="shared" si="10"/>
        <v>50.29</v>
      </c>
      <c r="CT6" s="36">
        <f t="shared" si="10"/>
        <v>49.64</v>
      </c>
      <c r="CU6" s="36">
        <f t="shared" si="10"/>
        <v>49.38</v>
      </c>
      <c r="CV6" s="35" t="str">
        <f>IF(CV7="","",IF(CV7="-","【-】","【"&amp;SUBSTITUTE(TEXT(CV7,"#,##0.00"),"-","△")&amp;"】"))</f>
        <v>【60.69】</v>
      </c>
      <c r="CW6" s="36">
        <f>IF(CW7="",NA(),CW7)</f>
        <v>89.07</v>
      </c>
      <c r="CX6" s="36">
        <f t="shared" ref="CX6:DF6" si="11">IF(CX7="",NA(),CX7)</f>
        <v>86.68</v>
      </c>
      <c r="CY6" s="36">
        <f t="shared" si="11"/>
        <v>78.7</v>
      </c>
      <c r="CZ6" s="36">
        <f t="shared" si="11"/>
        <v>86.96</v>
      </c>
      <c r="DA6" s="36">
        <f t="shared" si="11"/>
        <v>87.02</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50.84</v>
      </c>
      <c r="DI6" s="36">
        <f t="shared" ref="DI6:DQ6" si="12">IF(DI7="",NA(),DI7)</f>
        <v>52.33</v>
      </c>
      <c r="DJ6" s="36">
        <f t="shared" si="12"/>
        <v>53.78</v>
      </c>
      <c r="DK6" s="36">
        <f t="shared" si="12"/>
        <v>54.78</v>
      </c>
      <c r="DL6" s="36">
        <f t="shared" si="12"/>
        <v>54.28</v>
      </c>
      <c r="DM6" s="36">
        <f t="shared" si="12"/>
        <v>48.3</v>
      </c>
      <c r="DN6" s="36">
        <f t="shared" si="12"/>
        <v>45.14</v>
      </c>
      <c r="DO6" s="36">
        <f t="shared" si="12"/>
        <v>45.85</v>
      </c>
      <c r="DP6" s="36">
        <f t="shared" si="12"/>
        <v>47.31</v>
      </c>
      <c r="DQ6" s="36">
        <f t="shared" si="12"/>
        <v>47.5</v>
      </c>
      <c r="DR6" s="35" t="str">
        <f>IF(DR7="","",IF(DR7="-","【-】","【"&amp;SUBSTITUTE(TEXT(DR7,"#,##0.00"),"-","△")&amp;"】"))</f>
        <v>【50.19】</v>
      </c>
      <c r="DS6" s="36">
        <f>IF(DS7="",NA(),DS7)</f>
        <v>20.83</v>
      </c>
      <c r="DT6" s="36">
        <f t="shared" ref="DT6:EB6" si="13">IF(DT7="",NA(),DT7)</f>
        <v>20.7</v>
      </c>
      <c r="DU6" s="36">
        <f t="shared" si="13"/>
        <v>21.37</v>
      </c>
      <c r="DV6" s="36">
        <f t="shared" si="13"/>
        <v>21.19</v>
      </c>
      <c r="DW6" s="36">
        <f t="shared" si="13"/>
        <v>21.41</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0.28000000000000003</v>
      </c>
      <c r="EE6" s="36">
        <f t="shared" ref="EE6:EM6" si="14">IF(EE7="",NA(),EE7)</f>
        <v>0.6</v>
      </c>
      <c r="EF6" s="36">
        <f t="shared" si="14"/>
        <v>0.28000000000000003</v>
      </c>
      <c r="EG6" s="36">
        <f t="shared" si="14"/>
        <v>0.27</v>
      </c>
      <c r="EH6" s="36">
        <f t="shared" si="14"/>
        <v>0.22</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15865</v>
      </c>
      <c r="D7" s="38">
        <v>46</v>
      </c>
      <c r="E7" s="38">
        <v>1</v>
      </c>
      <c r="F7" s="38">
        <v>0</v>
      </c>
      <c r="G7" s="38">
        <v>1</v>
      </c>
      <c r="H7" s="38" t="s">
        <v>93</v>
      </c>
      <c r="I7" s="38" t="s">
        <v>94</v>
      </c>
      <c r="J7" s="38" t="s">
        <v>95</v>
      </c>
      <c r="K7" s="38" t="s">
        <v>96</v>
      </c>
      <c r="L7" s="38" t="s">
        <v>97</v>
      </c>
      <c r="M7" s="38" t="s">
        <v>98</v>
      </c>
      <c r="N7" s="39" t="s">
        <v>99</v>
      </c>
      <c r="O7" s="39">
        <v>83</v>
      </c>
      <c r="P7" s="39">
        <v>85.88</v>
      </c>
      <c r="Q7" s="39">
        <v>4220</v>
      </c>
      <c r="R7" s="39">
        <v>7734</v>
      </c>
      <c r="S7" s="39">
        <v>711.36</v>
      </c>
      <c r="T7" s="39">
        <v>10.87</v>
      </c>
      <c r="U7" s="39">
        <v>6582</v>
      </c>
      <c r="V7" s="39">
        <v>43.65</v>
      </c>
      <c r="W7" s="39">
        <v>150.79</v>
      </c>
      <c r="X7" s="39">
        <v>107.58</v>
      </c>
      <c r="Y7" s="39">
        <v>102.98</v>
      </c>
      <c r="Z7" s="39">
        <v>109.08</v>
      </c>
      <c r="AA7" s="39">
        <v>107.13</v>
      </c>
      <c r="AB7" s="39">
        <v>102.48</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267.85000000000002</v>
      </c>
      <c r="AU7" s="39">
        <v>479.25</v>
      </c>
      <c r="AV7" s="39">
        <v>301.51</v>
      </c>
      <c r="AW7" s="39">
        <v>370.87</v>
      </c>
      <c r="AX7" s="39">
        <v>467.9</v>
      </c>
      <c r="AY7" s="39">
        <v>371.89</v>
      </c>
      <c r="AZ7" s="39">
        <v>293.23</v>
      </c>
      <c r="BA7" s="39">
        <v>300.14</v>
      </c>
      <c r="BB7" s="39">
        <v>301.04000000000002</v>
      </c>
      <c r="BC7" s="39">
        <v>305.08</v>
      </c>
      <c r="BD7" s="39">
        <v>260.31</v>
      </c>
      <c r="BE7" s="39">
        <v>197.49</v>
      </c>
      <c r="BF7" s="39">
        <v>201.69</v>
      </c>
      <c r="BG7" s="39">
        <v>228.3</v>
      </c>
      <c r="BH7" s="39">
        <v>221.64</v>
      </c>
      <c r="BI7" s="39">
        <v>253.08</v>
      </c>
      <c r="BJ7" s="39">
        <v>483.11</v>
      </c>
      <c r="BK7" s="39">
        <v>542.29999999999995</v>
      </c>
      <c r="BL7" s="39">
        <v>566.65</v>
      </c>
      <c r="BM7" s="39">
        <v>551.62</v>
      </c>
      <c r="BN7" s="39">
        <v>585.59</v>
      </c>
      <c r="BO7" s="39">
        <v>275.67</v>
      </c>
      <c r="BP7" s="39">
        <v>89.2</v>
      </c>
      <c r="BQ7" s="39">
        <v>83.02</v>
      </c>
      <c r="BR7" s="39">
        <v>81.95</v>
      </c>
      <c r="BS7" s="39">
        <v>86.43</v>
      </c>
      <c r="BT7" s="39">
        <v>82.24</v>
      </c>
      <c r="BU7" s="39">
        <v>93.28</v>
      </c>
      <c r="BV7" s="39">
        <v>87.51</v>
      </c>
      <c r="BW7" s="39">
        <v>84.77</v>
      </c>
      <c r="BX7" s="39">
        <v>87.11</v>
      </c>
      <c r="BY7" s="39">
        <v>82.78</v>
      </c>
      <c r="BZ7" s="39">
        <v>100.05</v>
      </c>
      <c r="CA7" s="39">
        <v>274.95999999999998</v>
      </c>
      <c r="CB7" s="39">
        <v>294.55</v>
      </c>
      <c r="CC7" s="39">
        <v>308.63</v>
      </c>
      <c r="CD7" s="39">
        <v>282.07</v>
      </c>
      <c r="CE7" s="39">
        <v>296.04000000000002</v>
      </c>
      <c r="CF7" s="39">
        <v>208.29</v>
      </c>
      <c r="CG7" s="39">
        <v>218.42</v>
      </c>
      <c r="CH7" s="39">
        <v>227.27</v>
      </c>
      <c r="CI7" s="39">
        <v>223.98</v>
      </c>
      <c r="CJ7" s="39">
        <v>225.09</v>
      </c>
      <c r="CK7" s="39">
        <v>166.4</v>
      </c>
      <c r="CL7" s="39">
        <v>37.200000000000003</v>
      </c>
      <c r="CM7" s="39">
        <v>38.33</v>
      </c>
      <c r="CN7" s="39">
        <v>36.75</v>
      </c>
      <c r="CO7" s="39">
        <v>36.270000000000003</v>
      </c>
      <c r="CP7" s="39">
        <v>36.869999999999997</v>
      </c>
      <c r="CQ7" s="39">
        <v>49.32</v>
      </c>
      <c r="CR7" s="39">
        <v>50.24</v>
      </c>
      <c r="CS7" s="39">
        <v>50.29</v>
      </c>
      <c r="CT7" s="39">
        <v>49.64</v>
      </c>
      <c r="CU7" s="39">
        <v>49.38</v>
      </c>
      <c r="CV7" s="39">
        <v>60.69</v>
      </c>
      <c r="CW7" s="39">
        <v>89.07</v>
      </c>
      <c r="CX7" s="39">
        <v>86.68</v>
      </c>
      <c r="CY7" s="39">
        <v>78.7</v>
      </c>
      <c r="CZ7" s="39">
        <v>86.96</v>
      </c>
      <c r="DA7" s="39">
        <v>87.02</v>
      </c>
      <c r="DB7" s="39">
        <v>79.34</v>
      </c>
      <c r="DC7" s="39">
        <v>78.650000000000006</v>
      </c>
      <c r="DD7" s="39">
        <v>77.73</v>
      </c>
      <c r="DE7" s="39">
        <v>78.09</v>
      </c>
      <c r="DF7" s="39">
        <v>78.010000000000005</v>
      </c>
      <c r="DG7" s="39">
        <v>89.82</v>
      </c>
      <c r="DH7" s="39">
        <v>50.84</v>
      </c>
      <c r="DI7" s="39">
        <v>52.33</v>
      </c>
      <c r="DJ7" s="39">
        <v>53.78</v>
      </c>
      <c r="DK7" s="39">
        <v>54.78</v>
      </c>
      <c r="DL7" s="39">
        <v>54.28</v>
      </c>
      <c r="DM7" s="39">
        <v>48.3</v>
      </c>
      <c r="DN7" s="39">
        <v>45.14</v>
      </c>
      <c r="DO7" s="39">
        <v>45.85</v>
      </c>
      <c r="DP7" s="39">
        <v>47.31</v>
      </c>
      <c r="DQ7" s="39">
        <v>47.5</v>
      </c>
      <c r="DR7" s="39">
        <v>50.19</v>
      </c>
      <c r="DS7" s="39">
        <v>20.83</v>
      </c>
      <c r="DT7" s="39">
        <v>20.7</v>
      </c>
      <c r="DU7" s="39">
        <v>21.37</v>
      </c>
      <c r="DV7" s="39">
        <v>21.19</v>
      </c>
      <c r="DW7" s="39">
        <v>21.41</v>
      </c>
      <c r="DX7" s="39">
        <v>12.43</v>
      </c>
      <c r="DY7" s="39">
        <v>13.58</v>
      </c>
      <c r="DZ7" s="39">
        <v>14.13</v>
      </c>
      <c r="EA7" s="39">
        <v>16.77</v>
      </c>
      <c r="EB7" s="39">
        <v>17.399999999999999</v>
      </c>
      <c r="EC7" s="39">
        <v>20.63</v>
      </c>
      <c r="ED7" s="39">
        <v>0.28000000000000003</v>
      </c>
      <c r="EE7" s="39">
        <v>0.6</v>
      </c>
      <c r="EF7" s="39">
        <v>0.28000000000000003</v>
      </c>
      <c r="EG7" s="39">
        <v>0.27</v>
      </c>
      <c r="EH7" s="39">
        <v>0.22</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yamaya</cp:lastModifiedBy>
  <dcterms:created xsi:type="dcterms:W3CDTF">2021-12-03T06:42:04Z</dcterms:created>
  <dcterms:modified xsi:type="dcterms:W3CDTF">2022-01-18T02:21:33Z</dcterms:modified>
  <cp:category/>
</cp:coreProperties>
</file>